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ms-excel.person+xml" PartName="/xl/persons/person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Form Responses 1" sheetId="1" r:id="rId5"/>
    <sheet state="hidden" name="Sheet3" sheetId="2" r:id="rId6"/>
    <sheet state="visible" name="JULI" sheetId="3" r:id="rId7"/>
    <sheet state="visible" name="AGUSTUS" sheetId="4" r:id="rId8"/>
    <sheet state="visible" name="SEPTEMBER" sheetId="5" r:id="rId9"/>
    <sheet state="visible" name="OKTOBER" sheetId="6" r:id="rId10"/>
    <sheet state="visible" name="NOVEMBER" sheetId="7" r:id="rId11"/>
    <sheet state="visible" name="DESEMBER" sheetId="8" r:id="rId12"/>
  </sheets>
  <definedNames>
    <definedName hidden="1" localSheetId="0" name="_xlnm._FilterDatabase">'Form Responses 1'!$A$1:$I$206</definedName>
  </definedNames>
  <calcPr/>
</workbook>
</file>

<file path=xl/sharedStrings.xml><?xml version="1.0" encoding="utf-8"?>
<sst xmlns="http://schemas.openxmlformats.org/spreadsheetml/2006/main" count="2547" uniqueCount="351">
  <si>
    <t>Timestamp</t>
  </si>
  <si>
    <t>NAMA GURU</t>
  </si>
  <si>
    <t>MATA PELAJARAN</t>
  </si>
  <si>
    <t>KELAS</t>
  </si>
  <si>
    <t>JAM KE-</t>
  </si>
  <si>
    <t>PERTEMUAN KE-</t>
  </si>
  <si>
    <t>MATERI/ KEGIATAN (maksimal 3 kata)</t>
  </si>
  <si>
    <t>SISWA YANG ALFA (No. Absen)</t>
  </si>
  <si>
    <t>CATATAN PENTING SINGKAT (maksimal 4 kata)</t>
  </si>
  <si>
    <t>33. Husnul Khotimah, S.Pd.</t>
  </si>
  <si>
    <t>3. Bahasa Indonesia</t>
  </si>
  <si>
    <t>9F</t>
  </si>
  <si>
    <t>4, 5</t>
  </si>
  <si>
    <t>Teks laporan percobaan</t>
  </si>
  <si>
    <t>-</t>
  </si>
  <si>
    <t>Mengidentifikasi teks laporan percobaan</t>
  </si>
  <si>
    <t>2. Drs. Tasrip, MM.</t>
  </si>
  <si>
    <t>6. IPS</t>
  </si>
  <si>
    <t>6, 7</t>
  </si>
  <si>
    <t>Letak ,luas asia</t>
  </si>
  <si>
    <t>Anak2 ada yg blm brgbung clasroom</t>
  </si>
  <si>
    <t>28. Sigit Satata, S.Pd. M.Pd</t>
  </si>
  <si>
    <t>11. Bahasa Jawa</t>
  </si>
  <si>
    <t>8, 9</t>
  </si>
  <si>
    <t>Laporan Hasil Observasi</t>
  </si>
  <si>
    <t>Melakukan observasi dalam 5 hari</t>
  </si>
  <si>
    <t>7. Yulianto, S.Pd, M.Pd.</t>
  </si>
  <si>
    <t>2. PPKn</t>
  </si>
  <si>
    <t>7, 8, 9</t>
  </si>
  <si>
    <t>Dinamika perwujudan Pancasila</t>
  </si>
  <si>
    <t>Pembelajaran lancar</t>
  </si>
  <si>
    <t>42. Nurul Laili, S.Pd. M.Pd</t>
  </si>
  <si>
    <t>5. IPA</t>
  </si>
  <si>
    <t>1, 2, 3</t>
  </si>
  <si>
    <t>Reproduksi pada manusia</t>
  </si>
  <si>
    <t>Berjalan lancar</t>
  </si>
  <si>
    <t>4. Drs. Achmad Shofwan, M.Pd.</t>
  </si>
  <si>
    <t>7. Bahasa Inggris</t>
  </si>
  <si>
    <t>1, 2</t>
  </si>
  <si>
    <t>Congratulation, Hope, Wish</t>
  </si>
  <si>
    <t>Tugas: menulis dan menterjemahkan</t>
  </si>
  <si>
    <t>11. Ayu Wigati, S.Pd.</t>
  </si>
  <si>
    <t>13. BK</t>
  </si>
  <si>
    <t xml:space="preserve">Pengisian data pribadi </t>
  </si>
  <si>
    <t>Lancar</t>
  </si>
  <si>
    <t>57. Titik Nur Jihan Zulianah, S.Pd.</t>
  </si>
  <si>
    <t>12. Bahasa Arab</t>
  </si>
  <si>
    <t>Mufrodat</t>
  </si>
  <si>
    <t>8. Dra. Wiwik Nurul Hidayati</t>
  </si>
  <si>
    <t>1. P. Agama dan BP</t>
  </si>
  <si>
    <t>4, 5, 6</t>
  </si>
  <si>
    <t>Hari kiamat</t>
  </si>
  <si>
    <t>Lancar dan terib</t>
  </si>
  <si>
    <t>32. Hj. Musriatus Sa'adah, S.Pd. M.Pd</t>
  </si>
  <si>
    <t>10. Prakarya</t>
  </si>
  <si>
    <t>Pengolahan ikan dan daging</t>
  </si>
  <si>
    <t>Dikumpulkan saat ptm</t>
  </si>
  <si>
    <t>Quiz 1</t>
  </si>
  <si>
    <t>Tugas : merespon situasi</t>
  </si>
  <si>
    <t>31. Muh. Sholikhuddin, S.Pd. M.Pd</t>
  </si>
  <si>
    <t>14. BKTI</t>
  </si>
  <si>
    <t>Penggunaan google classroom</t>
  </si>
  <si>
    <t>Nihil</t>
  </si>
  <si>
    <t>9. Wiwik Tiasih, S.Pd,M.Pd</t>
  </si>
  <si>
    <t>4. Matematika</t>
  </si>
  <si>
    <t>3, 4, 5</t>
  </si>
  <si>
    <t>Bilangan berpangkat</t>
  </si>
  <si>
    <t xml:space="preserve">Memahami , mengerjakan tugas, kumpulkan </t>
  </si>
  <si>
    <t>7, 8</t>
  </si>
  <si>
    <t>Mencermati informasi teks LP</t>
  </si>
  <si>
    <t>Letak dan luas benua amerika</t>
  </si>
  <si>
    <t>Erry Pradana dan M.amzar radic blm mengumpulkan tugas</t>
  </si>
  <si>
    <t>23. Drs. Sudahnan</t>
  </si>
  <si>
    <t>9. Penjas Orkes</t>
  </si>
  <si>
    <t>Lanjutan sepak bola</t>
  </si>
  <si>
    <t>tugas latihan soal bab 1</t>
  </si>
  <si>
    <t>Menelaah struktur kebahasaan TLP</t>
  </si>
  <si>
    <t>Ide pokok jadi paragraf</t>
  </si>
  <si>
    <t>Perwujudan nilai Pancasila</t>
  </si>
  <si>
    <t>Pembelajaran on line lancar</t>
  </si>
  <si>
    <t>Reproduksi pada pria</t>
  </si>
  <si>
    <t>Memilih study lanjut</t>
  </si>
  <si>
    <t>Menerjemahkan teks tahun baru hijriyah</t>
  </si>
  <si>
    <t>5, 6</t>
  </si>
  <si>
    <t>Pengolahan bahan pangan hasil peternakan dan perikanan</t>
  </si>
  <si>
    <t>Quiz 2</t>
  </si>
  <si>
    <t>Tugas: Menjawab multiple choice</t>
  </si>
  <si>
    <t>Chapter 2</t>
  </si>
  <si>
    <t xml:space="preserve">Tugas: memvedio bacaan teks </t>
  </si>
  <si>
    <t>Menggunakan classroom</t>
  </si>
  <si>
    <t>Perkalian bilangan berpangkat</t>
  </si>
  <si>
    <t xml:space="preserve"> tugas dikumpulkan hari ini</t>
  </si>
  <si>
    <t>3, 4</t>
  </si>
  <si>
    <t>Pembagian bilangan berpangkat</t>
  </si>
  <si>
    <t>Materi dan mengerjakan tugas</t>
  </si>
  <si>
    <t>Benua eropa</t>
  </si>
  <si>
    <t xml:space="preserve">Reproduksi pada pra </t>
  </si>
  <si>
    <t>Melanjutkan materi</t>
  </si>
  <si>
    <t>Melaporkan teks laporan percobaan</t>
  </si>
  <si>
    <t>Aksara rekan</t>
  </si>
  <si>
    <t>Mengerjakan gladhen hal. 17</t>
  </si>
  <si>
    <t>Permainan bola voli lanjutan</t>
  </si>
  <si>
    <t>Permainan bola basket</t>
  </si>
  <si>
    <t>Pancasila dalam kehidupan</t>
  </si>
  <si>
    <t>Pembelajaran tertib dan lancar</t>
  </si>
  <si>
    <t>Bagan Spermatogenesis dan Oogenesis</t>
  </si>
  <si>
    <t>Mengerjakan Latihan Soal</t>
  </si>
  <si>
    <t>Chapter2: teks narrative</t>
  </si>
  <si>
    <t>Tugas: menjawab pertanyaan teks</t>
  </si>
  <si>
    <t>Chapter 2: narrative text</t>
  </si>
  <si>
    <t>Tugas: mencari teks</t>
  </si>
  <si>
    <t>Bentuk akar</t>
  </si>
  <si>
    <t>Mengamati, memahami video pembelajaran</t>
  </si>
  <si>
    <t>Menyajikan teks laporan percobaan</t>
  </si>
  <si>
    <t>Membuat email di HP</t>
  </si>
  <si>
    <t>NIHIL</t>
  </si>
  <si>
    <t>Memahami materi, mengerjakan tugas</t>
  </si>
  <si>
    <t>Benua australia</t>
  </si>
  <si>
    <t>Kegiatan pjj lancar</t>
  </si>
  <si>
    <t>Perbedaan Spermatogenesis dan Oogenesis</t>
  </si>
  <si>
    <t>Berjalan dg lancar</t>
  </si>
  <si>
    <t>56. Wahyu Eko Hariyanto,S.Pd</t>
  </si>
  <si>
    <t>8. Seni Budaya</t>
  </si>
  <si>
    <t>Tema seni lukis</t>
  </si>
  <si>
    <t>Lancar dan tertib</t>
  </si>
  <si>
    <t>Nilai nilai Pancasila</t>
  </si>
  <si>
    <t>Identifikasi jenis ikan konsumsi</t>
  </si>
  <si>
    <t>Jujur dan menepati janji</t>
  </si>
  <si>
    <t>Chapter 2: tugas 3</t>
  </si>
  <si>
    <t>Tugas: Melanjutkan tugas 3</t>
  </si>
  <si>
    <t>Mufrodat Pawai Ta’aruf</t>
  </si>
  <si>
    <t>Tugas / latihan soal</t>
  </si>
  <si>
    <t>Negara Jepang dan Amerika serikat</t>
  </si>
  <si>
    <t>Arya gading sakit</t>
  </si>
  <si>
    <t>Angka jawa</t>
  </si>
  <si>
    <t>Mengerjakan gladhen hal. 18</t>
  </si>
  <si>
    <t>Permainan bola Basket</t>
  </si>
  <si>
    <t>Permainan bola kecil</t>
  </si>
  <si>
    <t>Pidato persuasif</t>
  </si>
  <si>
    <t>Memahami pidato persuasif</t>
  </si>
  <si>
    <t>Menstruasi, fertilisasi dan kehamilan</t>
  </si>
  <si>
    <t>Chapter2 tugas4</t>
  </si>
  <si>
    <t>Mencari teks narrative</t>
  </si>
  <si>
    <t>Pengolahan hasil peternakan</t>
  </si>
  <si>
    <t>Identifikasi jenis daging yg pernah dikonsumsi</t>
  </si>
  <si>
    <t>Menerjemahkan dialog pawai ta’aruf</t>
  </si>
  <si>
    <t>Macam2 karier</t>
  </si>
  <si>
    <t>Operasi bentuk akar</t>
  </si>
  <si>
    <t>Mencatat dan memahami materi</t>
  </si>
  <si>
    <t>5, 27</t>
  </si>
  <si>
    <t>Melajutkan tugas tgl 26/8/2020</t>
  </si>
  <si>
    <t>Negara inggris</t>
  </si>
  <si>
    <t>-, 31</t>
  </si>
  <si>
    <t>Kegiatan PTM lancar</t>
  </si>
  <si>
    <t>Bentuk baku</t>
  </si>
  <si>
    <t>Memahami materi, mengerjakan soal</t>
  </si>
  <si>
    <t>Menstruasi,  fertilisasi dan kehamilan</t>
  </si>
  <si>
    <t>Berjalan tertib dan lancar</t>
  </si>
  <si>
    <t>Mengidentifikasi informasi pidato persuasif</t>
  </si>
  <si>
    <t>Negara australia</t>
  </si>
  <si>
    <t>Kembar dizigot monozigot</t>
  </si>
  <si>
    <t>Tertib dan lancar</t>
  </si>
  <si>
    <t xml:space="preserve">Kuis </t>
  </si>
  <si>
    <t>7, 25, 27</t>
  </si>
  <si>
    <t>Manfaat hasil perikanan dan peternakan</t>
  </si>
  <si>
    <t>Menjawab 5 soal</t>
  </si>
  <si>
    <t>Taat pada orang tua</t>
  </si>
  <si>
    <t>Berjalan dengan baik</t>
  </si>
  <si>
    <t>Mengumpulkan tugas pjj</t>
  </si>
  <si>
    <t>7, 25</t>
  </si>
  <si>
    <t>Tugas blm tuntas</t>
  </si>
  <si>
    <t>Chapter3 tugas1</t>
  </si>
  <si>
    <t>7, 13</t>
  </si>
  <si>
    <t>Membuat video reading</t>
  </si>
  <si>
    <t>Internet dan intranet</t>
  </si>
  <si>
    <t>Latihan uji kompetensi</t>
  </si>
  <si>
    <t>Mengerjakan soal uji kompetensi buku paket</t>
  </si>
  <si>
    <t>Chapter3 tugas2</t>
  </si>
  <si>
    <t>Menjawab berdasar teks procedure</t>
  </si>
  <si>
    <t>Bilangan Kuadrat dan Bentuk Akar</t>
  </si>
  <si>
    <t>Ulangan Harian 1</t>
  </si>
  <si>
    <t>Negara mesir</t>
  </si>
  <si>
    <t>PJJ lancar</t>
  </si>
  <si>
    <t>Menjawab pertanyaan teks procedure</t>
  </si>
  <si>
    <t>Uji kompetensi bab 1</t>
  </si>
  <si>
    <t>Praktek sepak bola</t>
  </si>
  <si>
    <t>Penilaian praktek sepak bola</t>
  </si>
  <si>
    <t>Perkembangbiakan hewan dan tumbuhan</t>
  </si>
  <si>
    <t>Latihan soal</t>
  </si>
  <si>
    <t>10, 14</t>
  </si>
  <si>
    <t>Pilihan karier</t>
  </si>
  <si>
    <t>10, 14, 22</t>
  </si>
  <si>
    <t>Melanjutkan</t>
  </si>
  <si>
    <t>Metode pengolahan</t>
  </si>
  <si>
    <t>Merangkum</t>
  </si>
  <si>
    <t>Penggunaan internet dibidang pendidikan</t>
  </si>
  <si>
    <t>Persamaan kuadrat</t>
  </si>
  <si>
    <t>Chapter3 tugas3</t>
  </si>
  <si>
    <t>Mencari teks procedure</t>
  </si>
  <si>
    <t>Persamaan kuadrat dengan memfaktorkan</t>
  </si>
  <si>
    <t>Tugas Mengerjakan soal, difoto lalu dikirim lewat WA</t>
  </si>
  <si>
    <t>Dinamika penduduk amerika</t>
  </si>
  <si>
    <t>Menyimpulkan hasil identifikasi PP</t>
  </si>
  <si>
    <t>Reproduksi tumbuhan</t>
  </si>
  <si>
    <t>Dinamika penduduk eropa</t>
  </si>
  <si>
    <t>Lancar tertib</t>
  </si>
  <si>
    <t>Praktek basket</t>
  </si>
  <si>
    <t>Menelaah pidato persuasif</t>
  </si>
  <si>
    <t>Perkembangbiakan tumbuhan</t>
  </si>
  <si>
    <t>Belajar online</t>
  </si>
  <si>
    <t>Chapter3 tugas4</t>
  </si>
  <si>
    <t>Menjawab soal teks manual</t>
  </si>
  <si>
    <t>Tahapan pengolahan</t>
  </si>
  <si>
    <t>Mempelajari hal 148 - 167</t>
  </si>
  <si>
    <t>Hormat pd guru</t>
  </si>
  <si>
    <t>Pembagian Fi’il</t>
  </si>
  <si>
    <t>Browsing</t>
  </si>
  <si>
    <t>6, 7, 8</t>
  </si>
  <si>
    <t xml:space="preserve">Persamaan kuadrat dengan rumus </t>
  </si>
  <si>
    <t>Tugas mengerjakan soal</t>
  </si>
  <si>
    <t>Persamaan kuadrat dengan rumus</t>
  </si>
  <si>
    <t>Tugas mengerjakan soal difoto lalu dikirim lewat WA</t>
  </si>
  <si>
    <t>Menuangkan gagasan dalam PP</t>
  </si>
  <si>
    <t>Dinamika penduduk afrika</t>
  </si>
  <si>
    <t>Jumlah dan hasil kali akar persamaan</t>
  </si>
  <si>
    <t>Praktikum strukur bunga</t>
  </si>
  <si>
    <t>Dinamika penduduk Australia ( UH 1 )</t>
  </si>
  <si>
    <t>Anzar radic aranudin tanpa keterangan</t>
  </si>
  <si>
    <t>Praktek bola voli</t>
  </si>
  <si>
    <t>Lanjutan praktek bola voli</t>
  </si>
  <si>
    <t>Struktur dan fungsi bunga</t>
  </si>
  <si>
    <t>Belajar online ( lanjutan)</t>
  </si>
  <si>
    <t>Hal penting belajar online</t>
  </si>
  <si>
    <t>Ulangan Harian</t>
  </si>
  <si>
    <t>Chapter4 tugas1</t>
  </si>
  <si>
    <t>Teks report</t>
  </si>
  <si>
    <t>Latihan Soal</t>
  </si>
  <si>
    <t>Fungsi kuadrat</t>
  </si>
  <si>
    <t>Melengkapi tabel dan grafik fungsi</t>
  </si>
  <si>
    <t>Berjalan tertib</t>
  </si>
  <si>
    <t>Pengaruh interaksi antarruang di Asia dan benua lainnya</t>
  </si>
  <si>
    <t>Pjj lancar</t>
  </si>
  <si>
    <t>Penyerbukan, penyebaran perkembangbiakan</t>
  </si>
  <si>
    <t>Mengerjakan latihan soal</t>
  </si>
  <si>
    <t>Chapter4 tugas2</t>
  </si>
  <si>
    <t>Membuat tabel analisis teks</t>
  </si>
  <si>
    <t>Ada tugas yg belum tuntas</t>
  </si>
  <si>
    <t xml:space="preserve">Zakat </t>
  </si>
  <si>
    <t xml:space="preserve">Memahami materi </t>
  </si>
  <si>
    <t>Melanjutkan tugas tgl 30/9/2020</t>
  </si>
  <si>
    <t>UU ITE</t>
  </si>
  <si>
    <t>Perubahan sosial budaya</t>
  </si>
  <si>
    <t>Penyerbukan, penyebaran biji</t>
  </si>
  <si>
    <t>Rewrite text punctually</t>
  </si>
  <si>
    <t>Diperiksa ketika PTM</t>
  </si>
  <si>
    <t>Menulis mufrodat tentang hari raya</t>
  </si>
  <si>
    <t>Rewrite text</t>
  </si>
  <si>
    <t>Bentuk perubahan sosbud</t>
  </si>
  <si>
    <t xml:space="preserve">Lancar PTM dan PJJ </t>
  </si>
  <si>
    <t>Permainan Basket praktek</t>
  </si>
  <si>
    <t>Lanjutan permainan Basket</t>
  </si>
  <si>
    <t>Faktor penyebab perubahan sosial</t>
  </si>
  <si>
    <t>Perkembangbiakan hewan</t>
  </si>
  <si>
    <t>Menulis teks bacaan “Dua Hari Raya”</t>
  </si>
  <si>
    <t>Chapter4 tugas3</t>
  </si>
  <si>
    <t>Tuas dikumpulkan ketika PTM</t>
  </si>
  <si>
    <t>Internet</t>
  </si>
  <si>
    <t>Materi 4 fungsi kuadrat</t>
  </si>
  <si>
    <t>Melanjutkan tugas 21-10-2020</t>
  </si>
  <si>
    <t>Mengumpulkan tugas</t>
  </si>
  <si>
    <t>Faktor penghambat perubahan sosbud</t>
  </si>
  <si>
    <t>Menentukan fungsi kuadrat</t>
  </si>
  <si>
    <t>Soal paket latihan 2.4 nmr 1,2 halaman 115</t>
  </si>
  <si>
    <t>Kegiatan pjj llancar</t>
  </si>
  <si>
    <t>Penilaian praktek Basket</t>
  </si>
  <si>
    <t>Merangkum materi Atletik</t>
  </si>
  <si>
    <t>Praktek bola kecil</t>
  </si>
  <si>
    <t>Menerjemahkan teks “Dua Hari Raya”</t>
  </si>
  <si>
    <t>Melanjutkan tugas 4-11-2020</t>
  </si>
  <si>
    <t>Pengumpulan tugas</t>
  </si>
  <si>
    <t>Aplikasi fungsi kuadrat</t>
  </si>
  <si>
    <t>Memahami materi</t>
  </si>
  <si>
    <t>Chapter4 tugas5</t>
  </si>
  <si>
    <t>Membuat teks report</t>
  </si>
  <si>
    <t>Mengerjakan soal halaman 126 nmr 1,4</t>
  </si>
  <si>
    <t>Bentuk glibalisasi</t>
  </si>
  <si>
    <t>PTM lancar</t>
  </si>
  <si>
    <t>Dampak positif globalisasi</t>
  </si>
  <si>
    <t>PTM berjalan lancar siswa masuk semua</t>
  </si>
  <si>
    <t>Uji kopetensi bab 2</t>
  </si>
  <si>
    <t xml:space="preserve">Menjawab soal sesuai teks bacaan </t>
  </si>
  <si>
    <t>Review chapter 1</t>
  </si>
  <si>
    <t>Pembahasan materi dan soal</t>
  </si>
  <si>
    <t>Persamaan dan fungsi kuadrat</t>
  </si>
  <si>
    <t>Ulangan harian 2</t>
  </si>
  <si>
    <t>Dampak negatif globalisasi</t>
  </si>
  <si>
    <t>Praktek bola kasti</t>
  </si>
  <si>
    <t>Melanjutkan praktek bola kasti</t>
  </si>
  <si>
    <t>Pewarisan sifat pada makhluk hidup</t>
  </si>
  <si>
    <t>Menerjemahkan teks dialog</t>
  </si>
  <si>
    <t>4, 10</t>
  </si>
  <si>
    <t>Management waktu</t>
  </si>
  <si>
    <t>Transformasi/refleksi</t>
  </si>
  <si>
    <t>Memahami materi dan contoh soal</t>
  </si>
  <si>
    <t>Translasi</t>
  </si>
  <si>
    <t xml:space="preserve">Ulangan harian 3 </t>
  </si>
  <si>
    <t>Persilangan monohibrida</t>
  </si>
  <si>
    <t>Bermedsos dg bijak</t>
  </si>
  <si>
    <t>Rotasi</t>
  </si>
  <si>
    <t>Uji kopetensi bab 3</t>
  </si>
  <si>
    <t>Dampak negatif globalisasi UH 3</t>
  </si>
  <si>
    <t>Praktek Beladiri</t>
  </si>
  <si>
    <t>Listrik statis</t>
  </si>
  <si>
    <t>Bermedsos dg bijak ( lanjutan)</t>
  </si>
  <si>
    <t>Dilatasi</t>
  </si>
  <si>
    <t>Upaya menghadapi globalisasi</t>
  </si>
  <si>
    <t>Latihan soal UAS</t>
  </si>
  <si>
    <t>Mengembangkan ekonomi kreatif</t>
  </si>
  <si>
    <t>Keunggulan ekonomi bangsa</t>
  </si>
  <si>
    <t>Koreksi gladhen hal. 18</t>
  </si>
  <si>
    <t>Pendalaman LHO</t>
  </si>
  <si>
    <t>Tanya jawab</t>
  </si>
  <si>
    <t>JUDUL JURNAL:</t>
  </si>
  <si>
    <t>JURNAL KELAS 9F SMP NEGERI 1 TURI SEMESTER 1 TAHUN PELAJARAN 2020/2021</t>
  </si>
  <si>
    <t>WALI KELAS:</t>
  </si>
  <si>
    <t>Wali Kelas 9F</t>
  </si>
  <si>
    <t>A</t>
  </si>
  <si>
    <t>D</t>
  </si>
  <si>
    <t>S</t>
  </si>
  <si>
    <t xml:space="preserve"> =ROW(INDEX(B2:B10;MATCH(D2;B2:B10;0)))</t>
  </si>
  <si>
    <t>F</t>
  </si>
  <si>
    <t>Fwer</t>
  </si>
  <si>
    <t xml:space="preserve"> =left(indirect("B"&amp;row());2)</t>
  </si>
  <si>
    <t>No.</t>
  </si>
  <si>
    <t>KODE &amp; NAMA GURU</t>
  </si>
  <si>
    <t>PERT KE-</t>
  </si>
  <si>
    <t>MATERI/ KEGIATAN</t>
  </si>
  <si>
    <t>SISWA YG ABSEN</t>
  </si>
  <si>
    <t>CATATAN PENTING SINGKAT</t>
  </si>
  <si>
    <t>Mengetahui,</t>
  </si>
  <si>
    <t>Turi,        Juli 2020</t>
  </si>
  <si>
    <t>Kepala SMP Negeri 1 Turi,</t>
  </si>
  <si>
    <t>IDRIS, S.Pd. M.Pd.</t>
  </si>
  <si>
    <t>______________________________</t>
  </si>
  <si>
    <t>NIP. 19620614 198512 1 001</t>
  </si>
  <si>
    <t>NIP.</t>
  </si>
  <si>
    <t>Turi,        Agustus 2020</t>
  </si>
  <si>
    <t>Turi,        September 2020</t>
  </si>
  <si>
    <t>Turi,        Oktober 2020</t>
  </si>
  <si>
    <t>Turi,        November 2020</t>
  </si>
  <si>
    <t>Turi,        Desember 2020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</si>
</sst>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5">
    <numFmt numFmtId="164" formatCode="dddd&quot;, &quot;d&quot;,-&quot;m&quot;-&quot;yyyy"/>
    <numFmt numFmtId="165" formatCode="m/d/yyyy h:mm:ss"/>
    <numFmt numFmtId="166" formatCode="dd/MM/yyyy"/>
    <numFmt numFmtId="167" formatCode="dddd, dd/mm/yyyy"/>
    <numFmt numFmtId="168" formatCode="dddd&quot;, &quot;d&quot;/&quot;mm&quot;/&quot;yyyy"/>
  </numFmts>
  <fonts count="13">
    <font>
      <sz val="10.0"/>
      <color rgb="FF000000"/>
      <name val="Arial"/>
      <scheme val="minor"/>
    </font>
    <font>
      <color theme="1"/>
      <name val="Arial"/>
      <scheme val="minor"/>
    </font>
    <font>
      <color theme="1"/>
      <name val="Arial"/>
    </font>
    <font>
      <b/>
      <sz val="12.0"/>
      <color rgb="FFFF0000"/>
      <name val="Arial"/>
      <scheme val="minor"/>
    </font>
    <font>
      <b/>
      <sz val="12.0"/>
      <color rgb="FFE06666"/>
      <name val="Inconsolata"/>
    </font>
    <font>
      <b/>
      <color rgb="FFE06666"/>
      <name val="Arial"/>
      <scheme val="minor"/>
    </font>
    <font>
      <sz val="11.0"/>
      <color rgb="FF000000"/>
      <name val="Inconsolata"/>
    </font>
    <font>
      <sz val="11.0"/>
      <color rgb="FF000000"/>
      <name val="Arial"/>
    </font>
    <font>
      <sz val="10.0"/>
      <color theme="1"/>
      <name val="Arial"/>
      <scheme val="minor"/>
    </font>
    <font>
      <b/>
      <sz val="12.0"/>
      <color rgb="FF000000"/>
      <name val="Inconsolata"/>
    </font>
    <font>
      <b/>
      <sz val="12.0"/>
      <color theme="1"/>
      <name val="Arial"/>
      <scheme val="minor"/>
    </font>
    <font>
      <b/>
      <sz val="10.0"/>
      <color theme="1"/>
      <name val="Arial"/>
      <scheme val="minor"/>
    </font>
    <font>
      <b/>
      <color theme="1"/>
      <name val="Arial"/>
    </font>
  </fonts>
  <fills count="6">
    <fill>
      <patternFill patternType="none"/>
    </fill>
    <fill>
      <patternFill patternType="lightGray"/>
    </fill>
    <fill>
      <patternFill patternType="solid">
        <fgColor rgb="FFFFFFFF"/>
        <bgColor rgb="FFFFFFFF"/>
      </patternFill>
    </fill>
    <fill>
      <patternFill patternType="solid">
        <fgColor rgb="FF00FFFF"/>
        <bgColor rgb="FF00FFFF"/>
      </patternFill>
    </fill>
    <fill>
      <patternFill patternType="solid">
        <fgColor rgb="FFDAFFBF"/>
        <bgColor rgb="FFDAFFBF"/>
      </patternFill>
    </fill>
    <fill>
      <patternFill patternType="solid">
        <fgColor rgb="FFFFFF00"/>
        <bgColor rgb="FFFFFF00"/>
      </patternFill>
    </fill>
  </fills>
  <borders count="3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39">
    <xf borderId="0" fillId="0" fontId="0" numFmtId="0" xfId="0" applyAlignment="1" applyFont="1">
      <alignment readingOrder="0" shrinkToFit="0" vertical="bottom" wrapText="0"/>
    </xf>
    <xf borderId="0" fillId="0" fontId="1" numFmtId="164" xfId="0" applyAlignment="1" applyFont="1" applyNumberFormat="1">
      <alignment readingOrder="0"/>
    </xf>
    <xf borderId="0" fillId="0" fontId="1" numFmtId="0" xfId="0" applyFont="1"/>
    <xf borderId="0" fillId="0" fontId="1" numFmtId="0" xfId="0" applyAlignment="1" applyFont="1">
      <alignment readingOrder="0"/>
    </xf>
    <xf borderId="0" fillId="0" fontId="1" numFmtId="0" xfId="0" applyAlignment="1" applyFont="1">
      <alignment horizontal="center"/>
    </xf>
    <xf borderId="0" fillId="0" fontId="1" numFmtId="165" xfId="0" applyAlignment="1" applyFont="1" applyNumberFormat="1">
      <alignment readingOrder="0"/>
    </xf>
    <xf quotePrefix="1" borderId="0" fillId="0" fontId="1" numFmtId="0" xfId="0" applyAlignment="1" applyFont="1">
      <alignment readingOrder="0"/>
    </xf>
    <xf borderId="0" fillId="0" fontId="2" numFmtId="165" xfId="0" applyAlignment="1" applyFont="1" applyNumberFormat="1">
      <alignment horizontal="right" vertical="bottom"/>
    </xf>
    <xf borderId="0" fillId="0" fontId="2" numFmtId="0" xfId="0" applyAlignment="1" applyFont="1">
      <alignment vertical="bottom"/>
    </xf>
    <xf borderId="0" fillId="0" fontId="2" numFmtId="0" xfId="0" applyAlignment="1" applyFont="1">
      <alignment horizontal="right" vertical="bottom"/>
    </xf>
    <xf borderId="0" fillId="0" fontId="2" numFmtId="0" xfId="0" applyAlignment="1" applyFont="1">
      <alignment readingOrder="0" vertical="bottom"/>
    </xf>
    <xf borderId="0" fillId="0" fontId="2" numFmtId="165" xfId="0" applyAlignment="1" applyFont="1" applyNumberFormat="1">
      <alignment horizontal="right" readingOrder="0" vertical="bottom"/>
    </xf>
    <xf borderId="0" fillId="0" fontId="2" numFmtId="0" xfId="0" applyAlignment="1" applyFont="1">
      <alignment horizontal="right" readingOrder="0" vertical="bottom"/>
    </xf>
    <xf borderId="0" fillId="0" fontId="1" numFmtId="166" xfId="0" applyFont="1" applyNumberFormat="1"/>
    <xf borderId="0" fillId="0" fontId="3" numFmtId="0" xfId="0" applyAlignment="1" applyFont="1">
      <alignment readingOrder="0" vertical="center"/>
    </xf>
    <xf borderId="0" fillId="2" fontId="4" numFmtId="0" xfId="0" applyAlignment="1" applyFill="1" applyFont="1">
      <alignment readingOrder="0"/>
    </xf>
    <xf borderId="0" fillId="0" fontId="3" numFmtId="0" xfId="0" applyAlignment="1" applyFont="1">
      <alignment readingOrder="0"/>
    </xf>
    <xf borderId="0" fillId="0" fontId="5" numFmtId="0" xfId="0" applyAlignment="1" applyFont="1">
      <alignment readingOrder="0" shrinkToFit="0" wrapText="0"/>
    </xf>
    <xf borderId="1" fillId="0" fontId="1" numFmtId="0" xfId="0" applyAlignment="1" applyBorder="1" applyFont="1">
      <alignment horizontal="center" readingOrder="0"/>
    </xf>
    <xf borderId="0" fillId="2" fontId="6" numFmtId="0" xfId="0" applyAlignment="1" applyFont="1">
      <alignment horizontal="center"/>
    </xf>
    <xf borderId="0" fillId="0" fontId="1" numFmtId="0" xfId="0" applyAlignment="1" applyFont="1">
      <alignment horizontal="center" readingOrder="0" shrinkToFit="0" wrapText="0"/>
    </xf>
    <xf borderId="0" fillId="0" fontId="1" numFmtId="0" xfId="0" applyAlignment="1" applyFont="1">
      <alignment horizontal="center" shrinkToFit="0" wrapText="0"/>
    </xf>
    <xf borderId="0" fillId="2" fontId="7" numFmtId="0" xfId="0" applyAlignment="1" applyFont="1">
      <alignment readingOrder="0"/>
    </xf>
    <xf borderId="0" fillId="0" fontId="8" numFmtId="167" xfId="0" applyAlignment="1" applyFont="1" applyNumberFormat="1">
      <alignment horizontal="left" readingOrder="0" shrinkToFit="0" wrapText="0"/>
    </xf>
    <xf borderId="0" fillId="2" fontId="9" numFmtId="0" xfId="0" applyAlignment="1" applyFont="1">
      <alignment readingOrder="0"/>
    </xf>
    <xf borderId="0" fillId="0" fontId="10" numFmtId="0" xfId="0" applyAlignment="1" applyFont="1">
      <alignment horizontal="center" readingOrder="0" shrinkToFit="0" wrapText="0"/>
    </xf>
    <xf borderId="0" fillId="0" fontId="10" numFmtId="0" xfId="0" applyAlignment="1" applyFont="1">
      <alignment horizontal="left" readingOrder="0" shrinkToFit="0" wrapText="0"/>
    </xf>
    <xf borderId="0" fillId="0" fontId="1" numFmtId="167" xfId="0" applyAlignment="1" applyFont="1" applyNumberFormat="1">
      <alignment readingOrder="0" shrinkToFit="0" wrapText="0"/>
    </xf>
    <xf borderId="0" fillId="3" fontId="1" numFmtId="0" xfId="0" applyAlignment="1" applyFill="1" applyFont="1">
      <alignment horizontal="center" shrinkToFit="0" wrapText="0"/>
    </xf>
    <xf borderId="1" fillId="4" fontId="11" numFmtId="0" xfId="0" applyAlignment="1" applyBorder="1" applyFill="1" applyFont="1">
      <alignment horizontal="center" readingOrder="0" shrinkToFit="0" wrapText="0"/>
    </xf>
    <xf borderId="0" fillId="5" fontId="1" numFmtId="0" xfId="0" applyAlignment="1" applyFill="1" applyFont="1">
      <alignment horizontal="center" readingOrder="0" shrinkToFit="0" wrapText="0"/>
    </xf>
    <xf borderId="0" fillId="2" fontId="7" numFmtId="0" xfId="0" applyAlignment="1" applyFont="1">
      <alignment horizontal="center" readingOrder="0"/>
    </xf>
    <xf borderId="1" fillId="0" fontId="1" numFmtId="0" xfId="0" applyAlignment="1" applyBorder="1" applyFont="1">
      <alignment horizontal="center" readingOrder="0" shrinkToFit="0" wrapText="0"/>
    </xf>
    <xf borderId="1" fillId="0" fontId="1" numFmtId="0" xfId="0" applyAlignment="1" applyBorder="1" applyFont="1">
      <alignment readingOrder="0" shrinkToFit="0" wrapText="0"/>
    </xf>
    <xf borderId="0" fillId="0" fontId="8" numFmtId="168" xfId="0" applyAlignment="1" applyFont="1" applyNumberFormat="1">
      <alignment horizontal="left" readingOrder="0" shrinkToFit="0" wrapText="0"/>
    </xf>
    <xf borderId="0" fillId="0" fontId="1" numFmtId="0" xfId="0" applyAlignment="1" applyFont="1">
      <alignment shrinkToFit="0" wrapText="0"/>
    </xf>
    <xf borderId="0" fillId="0" fontId="1" numFmtId="0" xfId="0" applyAlignment="1" applyFont="1">
      <alignment readingOrder="0" shrinkToFit="0" wrapText="0"/>
    </xf>
    <xf borderId="1" fillId="4" fontId="12" numFmtId="0" xfId="0" applyAlignment="1" applyBorder="1" applyFont="1">
      <alignment horizontal="center" vertical="bottom"/>
    </xf>
    <xf borderId="2" fillId="4" fontId="12" numFmtId="0" xfId="0" applyAlignment="1" applyBorder="1" applyFont="1">
      <alignment horizontal="center" vertical="bottom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microsoft.com/office/2017/10/relationships/person" Target="persons/person.xml"/><Relationship Id="rId11" Type="http://schemas.openxmlformats.org/officeDocument/2006/relationships/worksheet" Target="worksheets/sheet7.xml"/><Relationship Id="rId10" Type="http://schemas.openxmlformats.org/officeDocument/2006/relationships/worksheet" Target="worksheets/sheet6.xml"/><Relationship Id="rId12" Type="http://schemas.openxmlformats.org/officeDocument/2006/relationships/worksheet" Target="worksheets/sheet8.xml"/><Relationship Id="rId9" Type="http://schemas.openxmlformats.org/officeDocument/2006/relationships/worksheet" Target="worksheets/sheet5.xml"/><Relationship Id="rId5" Type="http://schemas.openxmlformats.org/officeDocument/2006/relationships/worksheet" Target="worksheets/sheet1.xml"/><Relationship Id="rId6" Type="http://schemas.openxmlformats.org/officeDocument/2006/relationships/worksheet" Target="worksheets/sheet2.xml"/><Relationship Id="rId7" Type="http://schemas.openxmlformats.org/officeDocument/2006/relationships/worksheet" Target="worksheets/sheet3.xml"/><Relationship Id="rId8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persons/person.xml><?xml version="1.0" encoding="utf-8"?>
<x18tc:personList xmlns:x18tc="http://schemas.microsoft.com/office/spreadsheetml/2018/threadedcomments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2.63" defaultRowHeight="15.75"/>
  <cols>
    <col customWidth="1" min="1" max="1" width="16.0"/>
    <col customWidth="1" min="2" max="2" width="25.5"/>
    <col customWidth="1" min="3" max="3" width="20.75"/>
    <col customWidth="1" min="4" max="4" width="6.25"/>
    <col customWidth="1" min="5" max="5" width="6.75"/>
    <col customWidth="1" min="6" max="6" width="6.0"/>
    <col customWidth="1" min="7" max="7" width="24.63"/>
    <col customWidth="1" min="8" max="8" width="13.75"/>
    <col customWidth="1" min="9" max="9" width="25.38"/>
    <col customWidth="1" min="10" max="10" width="5.13"/>
    <col customWidth="1" min="11" max="11" width="12.0"/>
    <col customWidth="1" min="12" max="13" width="5.13"/>
    <col customWidth="1" min="14" max="14" width="13.88"/>
    <col customWidth="1" min="15" max="15" width="24.13"/>
    <col customWidth="1" min="16" max="16" width="17.63"/>
    <col customWidth="1" min="17" max="17" width="10.0"/>
    <col customWidth="1" min="18" max="18" width="8.38"/>
    <col customWidth="1" min="19" max="20" width="18.88"/>
  </cols>
  <sheetData>
    <row r="1">
      <c r="A1" s="1" t="s">
        <v>0</v>
      </c>
      <c r="B1" s="2" t="s">
        <v>1</v>
      </c>
      <c r="C1" s="2" t="s">
        <v>2</v>
      </c>
      <c r="D1" s="3" t="s">
        <v>3</v>
      </c>
      <c r="E1" s="3" t="s">
        <v>4</v>
      </c>
      <c r="F1" s="2" t="s">
        <v>5</v>
      </c>
      <c r="G1" s="3" t="s">
        <v>6</v>
      </c>
      <c r="H1" s="3" t="s">
        <v>7</v>
      </c>
      <c r="I1" s="3" t="s">
        <v>8</v>
      </c>
      <c r="Q1" s="4"/>
    </row>
    <row r="2" hidden="1">
      <c r="A2" s="5">
        <v>44039.38704847222</v>
      </c>
      <c r="B2" s="3" t="s">
        <v>9</v>
      </c>
      <c r="C2" s="3" t="s">
        <v>10</v>
      </c>
      <c r="D2" s="3" t="s">
        <v>11</v>
      </c>
      <c r="E2" s="3" t="s">
        <v>12</v>
      </c>
      <c r="F2" s="3">
        <v>1.0</v>
      </c>
      <c r="G2" s="3" t="s">
        <v>13</v>
      </c>
      <c r="H2" s="3" t="s">
        <v>14</v>
      </c>
      <c r="I2" s="3" t="s">
        <v>15</v>
      </c>
    </row>
    <row r="3" hidden="1">
      <c r="A3" s="5">
        <v>44039.46754931713</v>
      </c>
      <c r="B3" s="3" t="s">
        <v>16</v>
      </c>
      <c r="C3" s="3" t="s">
        <v>17</v>
      </c>
      <c r="D3" s="3" t="s">
        <v>11</v>
      </c>
      <c r="E3" s="3" t="s">
        <v>18</v>
      </c>
      <c r="F3" s="3">
        <v>1.0</v>
      </c>
      <c r="G3" s="3" t="s">
        <v>19</v>
      </c>
      <c r="H3" s="3">
        <v>26.0</v>
      </c>
      <c r="I3" s="3" t="s">
        <v>20</v>
      </c>
    </row>
    <row r="4">
      <c r="A4" s="5">
        <v>44039.76227422454</v>
      </c>
      <c r="B4" s="3" t="s">
        <v>21</v>
      </c>
      <c r="C4" s="3" t="s">
        <v>22</v>
      </c>
      <c r="D4" s="3" t="s">
        <v>11</v>
      </c>
      <c r="E4" s="3" t="s">
        <v>23</v>
      </c>
      <c r="F4" s="3">
        <v>1.0</v>
      </c>
      <c r="G4" s="3" t="s">
        <v>24</v>
      </c>
      <c r="H4" s="3" t="s">
        <v>14</v>
      </c>
      <c r="I4" s="3" t="s">
        <v>25</v>
      </c>
    </row>
    <row r="5" ht="21.0" hidden="1" customHeight="1">
      <c r="A5" s="5">
        <v>44040.66049417824</v>
      </c>
      <c r="B5" s="3" t="s">
        <v>26</v>
      </c>
      <c r="C5" s="3" t="s">
        <v>27</v>
      </c>
      <c r="D5" s="3" t="s">
        <v>11</v>
      </c>
      <c r="E5" s="6" t="s">
        <v>28</v>
      </c>
      <c r="F5" s="3">
        <v>1.0</v>
      </c>
      <c r="G5" s="3" t="s">
        <v>29</v>
      </c>
      <c r="H5" s="3" t="s">
        <v>14</v>
      </c>
      <c r="I5" s="3" t="s">
        <v>30</v>
      </c>
    </row>
    <row r="6" hidden="1">
      <c r="A6" s="5">
        <v>44040.73299326389</v>
      </c>
      <c r="B6" s="3" t="s">
        <v>31</v>
      </c>
      <c r="C6" s="3" t="s">
        <v>32</v>
      </c>
      <c r="D6" s="3" t="s">
        <v>11</v>
      </c>
      <c r="E6" s="6" t="s">
        <v>33</v>
      </c>
      <c r="F6" s="3">
        <v>1.0</v>
      </c>
      <c r="G6" s="3" t="s">
        <v>34</v>
      </c>
      <c r="H6" s="3" t="s">
        <v>14</v>
      </c>
      <c r="I6" s="3" t="s">
        <v>35</v>
      </c>
    </row>
    <row r="7" ht="16.5" hidden="1" customHeight="1">
      <c r="A7" s="5">
        <v>44041.39607913194</v>
      </c>
      <c r="B7" s="3" t="s">
        <v>36</v>
      </c>
      <c r="C7" s="3" t="s">
        <v>37</v>
      </c>
      <c r="D7" s="3" t="s">
        <v>11</v>
      </c>
      <c r="E7" s="3" t="s">
        <v>38</v>
      </c>
      <c r="F7" s="3">
        <v>1.0</v>
      </c>
      <c r="G7" s="3" t="s">
        <v>39</v>
      </c>
      <c r="H7" s="3" t="s">
        <v>14</v>
      </c>
      <c r="I7" s="3" t="s">
        <v>40</v>
      </c>
    </row>
    <row r="8" hidden="1">
      <c r="A8" s="5">
        <v>44041.468465</v>
      </c>
      <c r="B8" s="3" t="s">
        <v>41</v>
      </c>
      <c r="C8" s="3" t="s">
        <v>42</v>
      </c>
      <c r="D8" s="3" t="s">
        <v>11</v>
      </c>
      <c r="E8" s="3">
        <v>3.0</v>
      </c>
      <c r="F8" s="3">
        <v>1.0</v>
      </c>
      <c r="G8" s="3" t="s">
        <v>43</v>
      </c>
      <c r="H8" s="3" t="s">
        <v>14</v>
      </c>
      <c r="I8" s="3" t="s">
        <v>44</v>
      </c>
    </row>
    <row r="9" hidden="1">
      <c r="A9" s="5">
        <v>44041.55465939815</v>
      </c>
      <c r="B9" s="3" t="s">
        <v>45</v>
      </c>
      <c r="C9" s="3" t="s">
        <v>46</v>
      </c>
      <c r="D9" s="3" t="s">
        <v>11</v>
      </c>
      <c r="E9" s="3">
        <v>7.0</v>
      </c>
      <c r="F9" s="3">
        <v>1.0</v>
      </c>
      <c r="G9" s="3" t="s">
        <v>47</v>
      </c>
      <c r="H9" s="3" t="s">
        <v>14</v>
      </c>
      <c r="I9" s="3" t="s">
        <v>44</v>
      </c>
    </row>
    <row r="10" hidden="1">
      <c r="A10" s="5">
        <v>44041.62733908565</v>
      </c>
      <c r="B10" s="3" t="s">
        <v>48</v>
      </c>
      <c r="C10" s="3" t="s">
        <v>49</v>
      </c>
      <c r="D10" s="3" t="s">
        <v>11</v>
      </c>
      <c r="E10" s="6" t="s">
        <v>50</v>
      </c>
      <c r="F10" s="3">
        <v>1.0</v>
      </c>
      <c r="G10" s="3" t="s">
        <v>51</v>
      </c>
      <c r="H10" s="3" t="s">
        <v>14</v>
      </c>
      <c r="I10" s="3" t="s">
        <v>52</v>
      </c>
    </row>
    <row r="11" hidden="1">
      <c r="A11" s="5">
        <v>44041.82073496528</v>
      </c>
      <c r="B11" s="3" t="s">
        <v>53</v>
      </c>
      <c r="C11" s="3" t="s">
        <v>54</v>
      </c>
      <c r="D11" s="3" t="s">
        <v>11</v>
      </c>
      <c r="E11" s="3" t="s">
        <v>23</v>
      </c>
      <c r="F11" s="3">
        <v>1.0</v>
      </c>
      <c r="G11" s="3" t="s">
        <v>55</v>
      </c>
      <c r="H11" s="3" t="s">
        <v>14</v>
      </c>
      <c r="I11" s="3" t="s">
        <v>56</v>
      </c>
    </row>
    <row r="12" hidden="1">
      <c r="A12" s="5">
        <v>44042.33355831019</v>
      </c>
      <c r="B12" s="3" t="s">
        <v>36</v>
      </c>
      <c r="C12" s="3" t="s">
        <v>37</v>
      </c>
      <c r="D12" s="3" t="s">
        <v>11</v>
      </c>
      <c r="E12" s="3" t="s">
        <v>38</v>
      </c>
      <c r="F12" s="3">
        <v>2.0</v>
      </c>
      <c r="G12" s="3" t="s">
        <v>57</v>
      </c>
      <c r="H12" s="3" t="s">
        <v>14</v>
      </c>
      <c r="I12" s="3" t="s">
        <v>58</v>
      </c>
    </row>
    <row r="13" hidden="1">
      <c r="A13" s="5">
        <v>44042.38686452546</v>
      </c>
      <c r="B13" s="3" t="s">
        <v>59</v>
      </c>
      <c r="C13" s="3" t="s">
        <v>60</v>
      </c>
      <c r="D13" s="3" t="s">
        <v>11</v>
      </c>
      <c r="E13" s="3">
        <v>6.0</v>
      </c>
      <c r="F13" s="3">
        <v>1.0</v>
      </c>
      <c r="G13" s="3" t="s">
        <v>61</v>
      </c>
      <c r="H13" s="3" t="s">
        <v>14</v>
      </c>
      <c r="I13" s="3" t="s">
        <v>62</v>
      </c>
    </row>
    <row r="14" hidden="1">
      <c r="A14" s="5">
        <v>44042.49469516204</v>
      </c>
      <c r="B14" s="3" t="s">
        <v>63</v>
      </c>
      <c r="C14" s="3" t="s">
        <v>64</v>
      </c>
      <c r="D14" s="3" t="s">
        <v>11</v>
      </c>
      <c r="E14" s="6" t="s">
        <v>65</v>
      </c>
      <c r="F14" s="3">
        <v>1.0</v>
      </c>
      <c r="G14" s="3" t="s">
        <v>66</v>
      </c>
      <c r="H14" s="3" t="s">
        <v>14</v>
      </c>
      <c r="I14" s="3" t="s">
        <v>67</v>
      </c>
    </row>
    <row r="15" hidden="1">
      <c r="A15" s="5">
        <v>44042.571476377314</v>
      </c>
      <c r="B15" s="3" t="s">
        <v>9</v>
      </c>
      <c r="C15" s="3" t="s">
        <v>10</v>
      </c>
      <c r="D15" s="3" t="s">
        <v>11</v>
      </c>
      <c r="E15" s="3" t="s">
        <v>68</v>
      </c>
      <c r="F15" s="3">
        <v>2.0</v>
      </c>
      <c r="G15" s="3" t="s">
        <v>13</v>
      </c>
      <c r="H15" s="3" t="s">
        <v>14</v>
      </c>
      <c r="I15" s="3" t="s">
        <v>69</v>
      </c>
    </row>
    <row r="16" hidden="1">
      <c r="A16" s="5">
        <v>44046.446162685184</v>
      </c>
      <c r="B16" s="3" t="s">
        <v>16</v>
      </c>
      <c r="C16" s="3" t="s">
        <v>17</v>
      </c>
      <c r="D16" s="3" t="s">
        <v>11</v>
      </c>
      <c r="E16" s="3" t="s">
        <v>18</v>
      </c>
      <c r="F16" s="3">
        <v>2.0</v>
      </c>
      <c r="G16" s="3" t="s">
        <v>70</v>
      </c>
      <c r="H16" s="3">
        <v>30.0</v>
      </c>
      <c r="I16" s="3" t="s">
        <v>71</v>
      </c>
    </row>
    <row r="17" hidden="1">
      <c r="A17" s="5">
        <v>44046.5054172338</v>
      </c>
      <c r="B17" s="3" t="s">
        <v>72</v>
      </c>
      <c r="C17" s="3" t="s">
        <v>73</v>
      </c>
      <c r="D17" s="3" t="s">
        <v>11</v>
      </c>
      <c r="E17" s="6" t="s">
        <v>33</v>
      </c>
      <c r="F17" s="3">
        <v>2.0</v>
      </c>
      <c r="G17" s="3" t="s">
        <v>74</v>
      </c>
      <c r="H17" s="3" t="s">
        <v>14</v>
      </c>
      <c r="I17" s="3" t="s">
        <v>75</v>
      </c>
    </row>
    <row r="18" hidden="1">
      <c r="A18" s="5">
        <v>44046.532145034726</v>
      </c>
      <c r="B18" s="3" t="s">
        <v>9</v>
      </c>
      <c r="C18" s="3" t="s">
        <v>10</v>
      </c>
      <c r="D18" s="3" t="s">
        <v>11</v>
      </c>
      <c r="E18" s="3" t="s">
        <v>12</v>
      </c>
      <c r="F18" s="3">
        <v>3.0</v>
      </c>
      <c r="G18" s="3" t="s">
        <v>13</v>
      </c>
      <c r="H18" s="3" t="s">
        <v>14</v>
      </c>
      <c r="I18" s="3" t="s">
        <v>76</v>
      </c>
    </row>
    <row r="19">
      <c r="A19" s="5">
        <v>44046.60539460648</v>
      </c>
      <c r="B19" s="3" t="s">
        <v>21</v>
      </c>
      <c r="C19" s="3" t="s">
        <v>22</v>
      </c>
      <c r="D19" s="3" t="s">
        <v>11</v>
      </c>
      <c r="E19" s="3" t="s">
        <v>23</v>
      </c>
      <c r="F19" s="3">
        <v>2.0</v>
      </c>
      <c r="G19" s="3" t="s">
        <v>24</v>
      </c>
      <c r="H19" s="3" t="s">
        <v>14</v>
      </c>
      <c r="I19" s="3" t="s">
        <v>77</v>
      </c>
    </row>
    <row r="20" hidden="1">
      <c r="A20" s="5">
        <v>44047.375239155095</v>
      </c>
      <c r="B20" s="3" t="s">
        <v>26</v>
      </c>
      <c r="C20" s="3" t="s">
        <v>27</v>
      </c>
      <c r="D20" s="3" t="s">
        <v>11</v>
      </c>
      <c r="E20" s="6" t="s">
        <v>28</v>
      </c>
      <c r="F20" s="3">
        <v>2.0</v>
      </c>
      <c r="G20" s="3" t="s">
        <v>78</v>
      </c>
      <c r="H20" s="3" t="s">
        <v>14</v>
      </c>
      <c r="I20" s="3" t="s">
        <v>79</v>
      </c>
    </row>
    <row r="21" hidden="1">
      <c r="A21" s="5">
        <v>44047.849235891204</v>
      </c>
      <c r="B21" s="3" t="s">
        <v>31</v>
      </c>
      <c r="C21" s="3" t="s">
        <v>32</v>
      </c>
      <c r="D21" s="3" t="s">
        <v>11</v>
      </c>
      <c r="E21" s="6" t="s">
        <v>33</v>
      </c>
      <c r="F21" s="3">
        <v>2.0</v>
      </c>
      <c r="G21" s="3" t="s">
        <v>80</v>
      </c>
      <c r="H21" s="3" t="s">
        <v>14</v>
      </c>
      <c r="I21" s="3" t="s">
        <v>35</v>
      </c>
    </row>
    <row r="22" hidden="1">
      <c r="A22" s="5">
        <v>44048.405103784724</v>
      </c>
      <c r="B22" s="3" t="s">
        <v>41</v>
      </c>
      <c r="C22" s="3" t="s">
        <v>42</v>
      </c>
      <c r="D22" s="3" t="s">
        <v>11</v>
      </c>
      <c r="E22" s="3">
        <v>3.0</v>
      </c>
      <c r="F22" s="3">
        <v>2.0</v>
      </c>
      <c r="G22" s="3" t="s">
        <v>81</v>
      </c>
      <c r="H22" s="3" t="s">
        <v>14</v>
      </c>
      <c r="I22" s="3" t="s">
        <v>44</v>
      </c>
    </row>
    <row r="23" hidden="1">
      <c r="A23" s="5">
        <v>44048.42146953703</v>
      </c>
      <c r="B23" s="3" t="s">
        <v>45</v>
      </c>
      <c r="C23" s="3" t="s">
        <v>46</v>
      </c>
      <c r="D23" s="3" t="s">
        <v>11</v>
      </c>
      <c r="E23" s="3">
        <v>7.0</v>
      </c>
      <c r="F23" s="3">
        <v>2.0</v>
      </c>
      <c r="G23" s="3" t="s">
        <v>82</v>
      </c>
      <c r="H23" s="3" t="s">
        <v>14</v>
      </c>
      <c r="I23" s="3" t="s">
        <v>44</v>
      </c>
    </row>
    <row r="24" hidden="1">
      <c r="A24" s="5">
        <v>44048.66722289352</v>
      </c>
      <c r="B24" s="3" t="s">
        <v>53</v>
      </c>
      <c r="C24" s="3" t="s">
        <v>54</v>
      </c>
      <c r="D24" s="3" t="s">
        <v>11</v>
      </c>
      <c r="E24" s="3" t="s">
        <v>83</v>
      </c>
      <c r="F24" s="3">
        <v>2.0</v>
      </c>
      <c r="G24" s="3" t="s">
        <v>84</v>
      </c>
      <c r="H24" s="3" t="s">
        <v>14</v>
      </c>
      <c r="I24" s="3" t="s">
        <v>56</v>
      </c>
    </row>
    <row r="25" hidden="1">
      <c r="A25" s="5">
        <v>44048.767826446754</v>
      </c>
      <c r="B25" s="3" t="s">
        <v>36</v>
      </c>
      <c r="C25" s="3" t="s">
        <v>37</v>
      </c>
      <c r="D25" s="3" t="s">
        <v>11</v>
      </c>
      <c r="E25" s="3" t="s">
        <v>38</v>
      </c>
      <c r="F25" s="3">
        <v>3.0</v>
      </c>
      <c r="G25" s="3" t="s">
        <v>85</v>
      </c>
      <c r="H25" s="3" t="s">
        <v>14</v>
      </c>
      <c r="I25" s="3" t="s">
        <v>86</v>
      </c>
    </row>
    <row r="26" hidden="1">
      <c r="A26" s="5">
        <v>44049.385480682875</v>
      </c>
      <c r="B26" s="3" t="s">
        <v>9</v>
      </c>
      <c r="C26" s="3" t="s">
        <v>10</v>
      </c>
      <c r="D26" s="3" t="s">
        <v>11</v>
      </c>
      <c r="E26" s="3" t="s">
        <v>68</v>
      </c>
      <c r="F26" s="3">
        <v>4.0</v>
      </c>
      <c r="G26" s="3" t="s">
        <v>13</v>
      </c>
      <c r="H26" s="3" t="s">
        <v>14</v>
      </c>
      <c r="I26" s="3" t="s">
        <v>76</v>
      </c>
    </row>
    <row r="27" hidden="1">
      <c r="A27" s="5">
        <v>44049.44099243055</v>
      </c>
      <c r="B27" s="3" t="s">
        <v>36</v>
      </c>
      <c r="C27" s="3" t="s">
        <v>37</v>
      </c>
      <c r="D27" s="3" t="s">
        <v>11</v>
      </c>
      <c r="E27" s="3" t="s">
        <v>38</v>
      </c>
      <c r="F27" s="3">
        <v>4.0</v>
      </c>
      <c r="G27" s="3" t="s">
        <v>87</v>
      </c>
      <c r="H27" s="3" t="s">
        <v>14</v>
      </c>
      <c r="I27" s="3" t="s">
        <v>88</v>
      </c>
    </row>
    <row r="28" hidden="1">
      <c r="A28" s="5">
        <v>44049.47421368056</v>
      </c>
      <c r="B28" s="3" t="s">
        <v>59</v>
      </c>
      <c r="C28" s="3" t="s">
        <v>60</v>
      </c>
      <c r="D28" s="3" t="s">
        <v>11</v>
      </c>
      <c r="E28" s="3">
        <v>6.0</v>
      </c>
      <c r="F28" s="3">
        <v>2.0</v>
      </c>
      <c r="G28" s="3" t="s">
        <v>89</v>
      </c>
      <c r="H28" s="3" t="s">
        <v>14</v>
      </c>
      <c r="I28" s="3" t="s">
        <v>62</v>
      </c>
    </row>
    <row r="29" hidden="1">
      <c r="A29" s="5">
        <v>44049.482187222224</v>
      </c>
      <c r="B29" s="3" t="s">
        <v>63</v>
      </c>
      <c r="C29" s="3" t="s">
        <v>64</v>
      </c>
      <c r="D29" s="3" t="s">
        <v>11</v>
      </c>
      <c r="E29" s="6" t="s">
        <v>65</v>
      </c>
      <c r="F29" s="3">
        <v>2.0</v>
      </c>
      <c r="G29" s="3" t="s">
        <v>90</v>
      </c>
      <c r="H29" s="3" t="s">
        <v>14</v>
      </c>
      <c r="I29" s="3" t="s">
        <v>91</v>
      </c>
    </row>
    <row r="30" hidden="1">
      <c r="A30" s="5">
        <v>44050.4280434838</v>
      </c>
      <c r="B30" s="3" t="s">
        <v>63</v>
      </c>
      <c r="C30" s="3" t="s">
        <v>64</v>
      </c>
      <c r="D30" s="3" t="s">
        <v>11</v>
      </c>
      <c r="E30" s="3" t="s">
        <v>92</v>
      </c>
      <c r="F30" s="3">
        <v>3.0</v>
      </c>
      <c r="G30" s="3" t="s">
        <v>93</v>
      </c>
      <c r="H30" s="3" t="s">
        <v>14</v>
      </c>
      <c r="I30" s="3" t="s">
        <v>94</v>
      </c>
    </row>
    <row r="31" hidden="1">
      <c r="A31" s="5">
        <v>44050.59721212963</v>
      </c>
      <c r="B31" s="3" t="s">
        <v>16</v>
      </c>
      <c r="C31" s="3" t="s">
        <v>17</v>
      </c>
      <c r="D31" s="3" t="s">
        <v>11</v>
      </c>
      <c r="E31" s="3" t="s">
        <v>68</v>
      </c>
      <c r="F31" s="3">
        <v>3.0</v>
      </c>
      <c r="G31" s="3" t="s">
        <v>95</v>
      </c>
      <c r="H31" s="3">
        <v>30.0</v>
      </c>
      <c r="I31" s="3" t="s">
        <v>44</v>
      </c>
    </row>
    <row r="32" hidden="1">
      <c r="A32" s="5">
        <v>44050.76597392361</v>
      </c>
      <c r="B32" s="3" t="s">
        <v>9</v>
      </c>
      <c r="C32" s="3" t="s">
        <v>10</v>
      </c>
      <c r="D32" s="3" t="s">
        <v>11</v>
      </c>
      <c r="E32" s="3" t="s">
        <v>38</v>
      </c>
      <c r="F32" s="3">
        <v>4.0</v>
      </c>
      <c r="G32" s="3" t="s">
        <v>13</v>
      </c>
      <c r="H32" s="3" t="s">
        <v>14</v>
      </c>
      <c r="I32" s="3" t="s">
        <v>76</v>
      </c>
    </row>
    <row r="33" hidden="1">
      <c r="A33" s="5">
        <v>44050.77481030092</v>
      </c>
      <c r="B33" s="3" t="s">
        <v>31</v>
      </c>
      <c r="C33" s="3" t="s">
        <v>32</v>
      </c>
      <c r="D33" s="3" t="s">
        <v>11</v>
      </c>
      <c r="E33" s="3" t="s">
        <v>83</v>
      </c>
      <c r="F33" s="3">
        <v>3.0</v>
      </c>
      <c r="G33" s="3" t="s">
        <v>96</v>
      </c>
      <c r="H33" s="3" t="s">
        <v>14</v>
      </c>
      <c r="I33" s="3" t="s">
        <v>97</v>
      </c>
    </row>
    <row r="34" hidden="1">
      <c r="A34" s="5">
        <v>44053.306597372684</v>
      </c>
      <c r="B34" s="3" t="s">
        <v>9</v>
      </c>
      <c r="C34" s="3" t="s">
        <v>10</v>
      </c>
      <c r="D34" s="3" t="s">
        <v>11</v>
      </c>
      <c r="E34" s="3" t="s">
        <v>12</v>
      </c>
      <c r="F34" s="3">
        <v>5.0</v>
      </c>
      <c r="G34" s="3" t="s">
        <v>13</v>
      </c>
      <c r="H34" s="3" t="s">
        <v>14</v>
      </c>
      <c r="I34" s="3" t="s">
        <v>98</v>
      </c>
    </row>
    <row r="35">
      <c r="A35" s="7">
        <v>44053.608773148146</v>
      </c>
      <c r="B35" s="8" t="s">
        <v>21</v>
      </c>
      <c r="C35" s="8" t="s">
        <v>22</v>
      </c>
      <c r="D35" s="8" t="s">
        <v>11</v>
      </c>
      <c r="E35" s="8" t="s">
        <v>23</v>
      </c>
      <c r="F35" s="9">
        <v>3.0</v>
      </c>
      <c r="G35" s="8" t="s">
        <v>99</v>
      </c>
      <c r="H35" s="8" t="s">
        <v>14</v>
      </c>
      <c r="I35" s="10" t="s">
        <v>100</v>
      </c>
    </row>
    <row r="36" hidden="1">
      <c r="A36" s="5">
        <v>44053.78278364583</v>
      </c>
      <c r="B36" s="3" t="s">
        <v>72</v>
      </c>
      <c r="C36" s="3" t="s">
        <v>73</v>
      </c>
      <c r="D36" s="3" t="s">
        <v>11</v>
      </c>
      <c r="E36" s="6" t="s">
        <v>33</v>
      </c>
      <c r="F36" s="3">
        <v>3.0</v>
      </c>
      <c r="G36" s="3" t="s">
        <v>101</v>
      </c>
      <c r="H36" s="3" t="s">
        <v>14</v>
      </c>
      <c r="I36" s="3" t="s">
        <v>102</v>
      </c>
    </row>
    <row r="37" hidden="1">
      <c r="A37" s="5">
        <v>44054.33475494213</v>
      </c>
      <c r="B37" s="3" t="s">
        <v>26</v>
      </c>
      <c r="C37" s="3" t="s">
        <v>27</v>
      </c>
      <c r="D37" s="3" t="s">
        <v>11</v>
      </c>
      <c r="E37" s="6" t="s">
        <v>28</v>
      </c>
      <c r="F37" s="3">
        <v>3.0</v>
      </c>
      <c r="G37" s="3" t="s">
        <v>103</v>
      </c>
      <c r="H37" s="3" t="s">
        <v>14</v>
      </c>
      <c r="I37" s="3" t="s">
        <v>104</v>
      </c>
    </row>
    <row r="38" hidden="1">
      <c r="A38" s="5">
        <v>44054.76201895833</v>
      </c>
      <c r="B38" s="3" t="s">
        <v>31</v>
      </c>
      <c r="C38" s="3" t="s">
        <v>32</v>
      </c>
      <c r="D38" s="3" t="s">
        <v>11</v>
      </c>
      <c r="E38" s="6" t="s">
        <v>33</v>
      </c>
      <c r="F38" s="3">
        <v>4.0</v>
      </c>
      <c r="G38" s="3" t="s">
        <v>105</v>
      </c>
      <c r="H38" s="3" t="s">
        <v>14</v>
      </c>
      <c r="I38" s="3" t="s">
        <v>35</v>
      </c>
      <c r="Q38" s="4"/>
    </row>
    <row r="39" hidden="1">
      <c r="A39" s="5">
        <v>44055.519830868056</v>
      </c>
      <c r="B39" s="3" t="s">
        <v>45</v>
      </c>
      <c r="C39" s="3" t="s">
        <v>46</v>
      </c>
      <c r="D39" s="3" t="s">
        <v>11</v>
      </c>
      <c r="E39" s="3">
        <v>7.0</v>
      </c>
      <c r="F39" s="3">
        <v>3.0</v>
      </c>
      <c r="G39" s="3" t="s">
        <v>106</v>
      </c>
      <c r="H39" s="3" t="s">
        <v>14</v>
      </c>
      <c r="I39" s="3" t="s">
        <v>44</v>
      </c>
    </row>
    <row r="40" hidden="1">
      <c r="A40" s="5">
        <v>44055.663128009255</v>
      </c>
      <c r="B40" s="3" t="s">
        <v>41</v>
      </c>
      <c r="C40" s="3" t="s">
        <v>42</v>
      </c>
      <c r="D40" s="3" t="s">
        <v>11</v>
      </c>
      <c r="E40" s="3">
        <v>3.0</v>
      </c>
      <c r="F40" s="3">
        <v>3.0</v>
      </c>
      <c r="G40" s="3" t="s">
        <v>81</v>
      </c>
      <c r="H40" s="3" t="s">
        <v>14</v>
      </c>
      <c r="I40" s="3" t="s">
        <v>44</v>
      </c>
    </row>
    <row r="41" hidden="1">
      <c r="A41" s="5">
        <v>44055.71842474537</v>
      </c>
      <c r="B41" s="3" t="s">
        <v>36</v>
      </c>
      <c r="C41" s="3" t="s">
        <v>37</v>
      </c>
      <c r="D41" s="3" t="s">
        <v>11</v>
      </c>
      <c r="E41" s="3" t="s">
        <v>38</v>
      </c>
      <c r="F41" s="3">
        <v>5.0</v>
      </c>
      <c r="G41" s="3" t="s">
        <v>107</v>
      </c>
      <c r="H41" s="3">
        <v>4.0</v>
      </c>
      <c r="I41" s="3" t="s">
        <v>108</v>
      </c>
    </row>
    <row r="42" hidden="1">
      <c r="A42" s="5">
        <v>44056.51691122685</v>
      </c>
      <c r="B42" s="3" t="s">
        <v>36</v>
      </c>
      <c r="C42" s="3" t="s">
        <v>37</v>
      </c>
      <c r="D42" s="3" t="s">
        <v>11</v>
      </c>
      <c r="E42" s="3" t="s">
        <v>38</v>
      </c>
      <c r="F42" s="3">
        <v>6.0</v>
      </c>
      <c r="G42" s="3" t="s">
        <v>109</v>
      </c>
      <c r="H42" s="3" t="s">
        <v>14</v>
      </c>
      <c r="I42" s="3" t="s">
        <v>110</v>
      </c>
    </row>
    <row r="43" hidden="1">
      <c r="A43" s="5">
        <v>44056.62130900463</v>
      </c>
      <c r="B43" s="3" t="s">
        <v>63</v>
      </c>
      <c r="C43" s="3" t="s">
        <v>64</v>
      </c>
      <c r="D43" s="3" t="s">
        <v>11</v>
      </c>
      <c r="E43" s="6" t="s">
        <v>65</v>
      </c>
      <c r="F43" s="3">
        <v>4.0</v>
      </c>
      <c r="G43" s="3" t="s">
        <v>111</v>
      </c>
      <c r="H43" s="3" t="s">
        <v>14</v>
      </c>
      <c r="I43" s="3" t="s">
        <v>112</v>
      </c>
    </row>
    <row r="44" hidden="1">
      <c r="A44" s="5">
        <v>44056.6484703125</v>
      </c>
      <c r="B44" s="3" t="s">
        <v>9</v>
      </c>
      <c r="C44" s="3" t="s">
        <v>10</v>
      </c>
      <c r="D44" s="3" t="s">
        <v>11</v>
      </c>
      <c r="E44" s="3" t="s">
        <v>68</v>
      </c>
      <c r="F44" s="3">
        <v>6.0</v>
      </c>
      <c r="G44" s="3" t="s">
        <v>13</v>
      </c>
      <c r="H44" s="3" t="s">
        <v>14</v>
      </c>
      <c r="I44" s="3" t="s">
        <v>113</v>
      </c>
    </row>
    <row r="45" hidden="1">
      <c r="A45" s="5">
        <v>44056.74444796296</v>
      </c>
      <c r="B45" s="3" t="s">
        <v>59</v>
      </c>
      <c r="C45" s="3" t="s">
        <v>60</v>
      </c>
      <c r="D45" s="3" t="s">
        <v>11</v>
      </c>
      <c r="E45" s="3">
        <v>6.0</v>
      </c>
      <c r="F45" s="3">
        <v>3.0</v>
      </c>
      <c r="G45" s="3" t="s">
        <v>114</v>
      </c>
      <c r="H45" s="3" t="s">
        <v>14</v>
      </c>
      <c r="I45" s="3" t="s">
        <v>115</v>
      </c>
    </row>
    <row r="46" hidden="1">
      <c r="A46" s="5">
        <v>44056.746643437495</v>
      </c>
      <c r="B46" s="3" t="s">
        <v>59</v>
      </c>
      <c r="C46" s="3" t="s">
        <v>60</v>
      </c>
      <c r="D46" s="3" t="s">
        <v>11</v>
      </c>
      <c r="E46" s="3">
        <v>6.0</v>
      </c>
      <c r="F46" s="3">
        <v>3.0</v>
      </c>
      <c r="G46" s="3" t="s">
        <v>114</v>
      </c>
      <c r="H46" s="3" t="s">
        <v>14</v>
      </c>
      <c r="I46" s="3" t="s">
        <v>115</v>
      </c>
    </row>
    <row r="47" hidden="1">
      <c r="A47" s="5">
        <v>44057.301851875</v>
      </c>
      <c r="B47" s="3" t="s">
        <v>9</v>
      </c>
      <c r="C47" s="3" t="s">
        <v>10</v>
      </c>
      <c r="D47" s="3" t="s">
        <v>11</v>
      </c>
      <c r="E47" s="3" t="s">
        <v>38</v>
      </c>
      <c r="F47" s="3">
        <v>7.0</v>
      </c>
      <c r="G47" s="3" t="s">
        <v>13</v>
      </c>
      <c r="H47" s="3" t="s">
        <v>14</v>
      </c>
      <c r="I47" s="3" t="s">
        <v>113</v>
      </c>
    </row>
    <row r="48" hidden="1">
      <c r="A48" s="5">
        <v>44057.3904987037</v>
      </c>
      <c r="B48" s="3" t="s">
        <v>63</v>
      </c>
      <c r="C48" s="3" t="s">
        <v>64</v>
      </c>
      <c r="D48" s="3" t="s">
        <v>11</v>
      </c>
      <c r="E48" s="3" t="s">
        <v>92</v>
      </c>
      <c r="F48" s="3">
        <v>5.0</v>
      </c>
      <c r="G48" s="3" t="s">
        <v>111</v>
      </c>
      <c r="H48" s="3" t="s">
        <v>14</v>
      </c>
      <c r="I48" s="3" t="s">
        <v>116</v>
      </c>
    </row>
    <row r="49" hidden="1">
      <c r="A49" s="5">
        <v>44057.43128751157</v>
      </c>
      <c r="B49" s="3" t="s">
        <v>16</v>
      </c>
      <c r="C49" s="3" t="s">
        <v>17</v>
      </c>
      <c r="D49" s="3" t="s">
        <v>11</v>
      </c>
      <c r="E49" s="3" t="s">
        <v>68</v>
      </c>
      <c r="F49" s="3">
        <v>5.0</v>
      </c>
      <c r="G49" s="3" t="s">
        <v>117</v>
      </c>
      <c r="H49" s="3" t="s">
        <v>14</v>
      </c>
      <c r="I49" s="3" t="s">
        <v>118</v>
      </c>
    </row>
    <row r="50" hidden="1">
      <c r="A50" s="5">
        <v>44057.79191980324</v>
      </c>
      <c r="B50" s="3" t="s">
        <v>31</v>
      </c>
      <c r="C50" s="3" t="s">
        <v>32</v>
      </c>
      <c r="D50" s="3" t="s">
        <v>11</v>
      </c>
      <c r="E50" s="3" t="s">
        <v>83</v>
      </c>
      <c r="F50" s="3">
        <v>5.0</v>
      </c>
      <c r="G50" s="3" t="s">
        <v>119</v>
      </c>
      <c r="H50" s="3" t="s">
        <v>14</v>
      </c>
      <c r="I50" s="3" t="s">
        <v>120</v>
      </c>
    </row>
    <row r="51" hidden="1">
      <c r="A51" s="5">
        <v>44061.37361446759</v>
      </c>
      <c r="B51" s="3" t="s">
        <v>121</v>
      </c>
      <c r="C51" s="3" t="s">
        <v>122</v>
      </c>
      <c r="D51" s="3" t="s">
        <v>11</v>
      </c>
      <c r="E51" s="6" t="s">
        <v>65</v>
      </c>
      <c r="F51" s="3">
        <v>4.0</v>
      </c>
      <c r="G51" s="3" t="s">
        <v>123</v>
      </c>
      <c r="H51" s="3" t="s">
        <v>14</v>
      </c>
      <c r="I51" s="3" t="s">
        <v>124</v>
      </c>
    </row>
    <row r="52" hidden="1">
      <c r="A52" s="5">
        <v>44061.37771085648</v>
      </c>
      <c r="B52" s="3" t="s">
        <v>26</v>
      </c>
      <c r="C52" s="3" t="s">
        <v>27</v>
      </c>
      <c r="D52" s="3" t="s">
        <v>11</v>
      </c>
      <c r="E52" s="6" t="s">
        <v>50</v>
      </c>
      <c r="F52" s="3">
        <v>4.0</v>
      </c>
      <c r="G52" s="3" t="s">
        <v>125</v>
      </c>
      <c r="H52" s="3" t="s">
        <v>14</v>
      </c>
      <c r="I52" s="3" t="s">
        <v>104</v>
      </c>
    </row>
    <row r="53" hidden="1">
      <c r="A53" s="5">
        <v>44061.72841982639</v>
      </c>
      <c r="B53" s="3" t="s">
        <v>31</v>
      </c>
      <c r="C53" s="3" t="s">
        <v>32</v>
      </c>
      <c r="D53" s="3" t="s">
        <v>11</v>
      </c>
      <c r="E53" s="6" t="s">
        <v>33</v>
      </c>
      <c r="F53" s="3">
        <v>6.0</v>
      </c>
      <c r="G53" s="3" t="s">
        <v>119</v>
      </c>
      <c r="H53" s="3" t="s">
        <v>14</v>
      </c>
      <c r="I53" s="3" t="s">
        <v>120</v>
      </c>
    </row>
    <row r="54" hidden="1">
      <c r="A54" s="5">
        <v>44062.427499363424</v>
      </c>
      <c r="B54" s="3" t="s">
        <v>53</v>
      </c>
      <c r="C54" s="3" t="s">
        <v>54</v>
      </c>
      <c r="D54" s="3" t="s">
        <v>11</v>
      </c>
      <c r="E54" s="3" t="s">
        <v>23</v>
      </c>
      <c r="F54" s="3">
        <v>4.0</v>
      </c>
      <c r="G54" s="3" t="s">
        <v>126</v>
      </c>
      <c r="H54" s="3" t="s">
        <v>14</v>
      </c>
      <c r="I54" s="3" t="s">
        <v>56</v>
      </c>
    </row>
    <row r="55" hidden="1">
      <c r="A55" s="5">
        <v>44062.43978267361</v>
      </c>
      <c r="B55" s="3" t="s">
        <v>48</v>
      </c>
      <c r="C55" s="3" t="s">
        <v>49</v>
      </c>
      <c r="D55" s="3" t="s">
        <v>11</v>
      </c>
      <c r="E55" s="6" t="s">
        <v>50</v>
      </c>
      <c r="F55" s="3">
        <v>4.0</v>
      </c>
      <c r="G55" s="3" t="s">
        <v>127</v>
      </c>
      <c r="H55" s="3" t="s">
        <v>14</v>
      </c>
      <c r="I55" s="3" t="s">
        <v>44</v>
      </c>
    </row>
    <row r="56" hidden="1">
      <c r="A56" s="5">
        <v>44062.54170184028</v>
      </c>
      <c r="B56" s="3" t="s">
        <v>36</v>
      </c>
      <c r="C56" s="3" t="s">
        <v>37</v>
      </c>
      <c r="D56" s="3" t="s">
        <v>11</v>
      </c>
      <c r="E56" s="3" t="s">
        <v>38</v>
      </c>
      <c r="F56" s="3">
        <v>7.0</v>
      </c>
      <c r="G56" s="3" t="s">
        <v>128</v>
      </c>
      <c r="H56" s="3" t="s">
        <v>14</v>
      </c>
      <c r="I56" s="3" t="s">
        <v>129</v>
      </c>
    </row>
    <row r="57" hidden="1">
      <c r="A57" s="5">
        <v>44062.616433738425</v>
      </c>
      <c r="B57" s="3" t="s">
        <v>45</v>
      </c>
      <c r="C57" s="3" t="s">
        <v>46</v>
      </c>
      <c r="D57" s="3" t="s">
        <v>11</v>
      </c>
      <c r="E57" s="3">
        <v>7.0</v>
      </c>
      <c r="F57" s="3">
        <v>4.0</v>
      </c>
      <c r="G57" s="3" t="s">
        <v>130</v>
      </c>
      <c r="H57" s="3" t="s">
        <v>14</v>
      </c>
      <c r="I57" s="3" t="s">
        <v>44</v>
      </c>
    </row>
    <row r="58" hidden="1">
      <c r="A58" s="5">
        <v>44062.66459284722</v>
      </c>
      <c r="B58" s="3" t="s">
        <v>41</v>
      </c>
      <c r="C58" s="3" t="s">
        <v>42</v>
      </c>
      <c r="D58" s="3" t="s">
        <v>11</v>
      </c>
      <c r="E58" s="3">
        <v>3.0</v>
      </c>
      <c r="F58" s="3">
        <v>4.0</v>
      </c>
      <c r="G58" s="3" t="s">
        <v>131</v>
      </c>
      <c r="H58" s="3" t="s">
        <v>14</v>
      </c>
      <c r="I58" s="3" t="s">
        <v>44</v>
      </c>
    </row>
    <row r="59" hidden="1">
      <c r="A59" s="5">
        <v>44067.54484540509</v>
      </c>
      <c r="B59" s="3" t="s">
        <v>16</v>
      </c>
      <c r="C59" s="3" t="s">
        <v>17</v>
      </c>
      <c r="D59" s="3" t="s">
        <v>11</v>
      </c>
      <c r="E59" s="3" t="s">
        <v>18</v>
      </c>
      <c r="F59" s="3">
        <v>7.0</v>
      </c>
      <c r="G59" s="3" t="s">
        <v>132</v>
      </c>
      <c r="H59" s="3">
        <v>10.0</v>
      </c>
      <c r="I59" s="3" t="s">
        <v>133</v>
      </c>
    </row>
    <row r="60">
      <c r="A60" s="11">
        <v>44067.608773148146</v>
      </c>
      <c r="B60" s="8" t="s">
        <v>21</v>
      </c>
      <c r="C60" s="8" t="s">
        <v>22</v>
      </c>
      <c r="D60" s="8" t="s">
        <v>11</v>
      </c>
      <c r="E60" s="8" t="s">
        <v>23</v>
      </c>
      <c r="F60" s="12">
        <v>4.0</v>
      </c>
      <c r="G60" s="10" t="s">
        <v>134</v>
      </c>
      <c r="H60" s="8" t="s">
        <v>14</v>
      </c>
      <c r="I60" s="10" t="s">
        <v>135</v>
      </c>
    </row>
    <row r="61" hidden="1">
      <c r="A61" s="5">
        <v>44067.78217196759</v>
      </c>
      <c r="B61" s="3" t="s">
        <v>72</v>
      </c>
      <c r="C61" s="3" t="s">
        <v>73</v>
      </c>
      <c r="D61" s="3" t="s">
        <v>11</v>
      </c>
      <c r="E61" s="6" t="s">
        <v>33</v>
      </c>
      <c r="F61" s="3">
        <v>3.0</v>
      </c>
      <c r="G61" s="3" t="s">
        <v>136</v>
      </c>
      <c r="H61" s="3" t="s">
        <v>14</v>
      </c>
      <c r="I61" s="3" t="s">
        <v>137</v>
      </c>
    </row>
    <row r="62" hidden="1">
      <c r="A62" s="5">
        <v>44067.92509212963</v>
      </c>
      <c r="B62" s="3" t="s">
        <v>9</v>
      </c>
      <c r="C62" s="3" t="s">
        <v>10</v>
      </c>
      <c r="D62" s="3" t="s">
        <v>11</v>
      </c>
      <c r="E62" s="3" t="s">
        <v>12</v>
      </c>
      <c r="F62" s="3">
        <v>7.0</v>
      </c>
      <c r="G62" s="3" t="s">
        <v>138</v>
      </c>
      <c r="H62" s="3" t="s">
        <v>14</v>
      </c>
      <c r="I62" s="3" t="s">
        <v>139</v>
      </c>
    </row>
    <row r="63" hidden="1">
      <c r="A63" s="5">
        <v>44068.78559708333</v>
      </c>
      <c r="B63" s="3" t="s">
        <v>31</v>
      </c>
      <c r="C63" s="3" t="s">
        <v>32</v>
      </c>
      <c r="D63" s="3" t="s">
        <v>11</v>
      </c>
      <c r="E63" s="6" t="s">
        <v>33</v>
      </c>
      <c r="F63" s="3">
        <v>7.0</v>
      </c>
      <c r="G63" s="3" t="s">
        <v>140</v>
      </c>
      <c r="H63" s="3" t="s">
        <v>14</v>
      </c>
      <c r="I63" s="3" t="s">
        <v>120</v>
      </c>
    </row>
    <row r="64" hidden="1">
      <c r="A64" s="5">
        <v>44069.420735555555</v>
      </c>
      <c r="B64" s="3" t="s">
        <v>36</v>
      </c>
      <c r="C64" s="3" t="s">
        <v>37</v>
      </c>
      <c r="D64" s="3" t="s">
        <v>11</v>
      </c>
      <c r="E64" s="3" t="s">
        <v>38</v>
      </c>
      <c r="F64" s="3">
        <v>7.0</v>
      </c>
      <c r="G64" s="3" t="s">
        <v>141</v>
      </c>
      <c r="H64" s="3" t="s">
        <v>14</v>
      </c>
      <c r="I64" s="3" t="s">
        <v>142</v>
      </c>
    </row>
    <row r="65" hidden="1">
      <c r="A65" s="5">
        <v>44069.42487969907</v>
      </c>
      <c r="B65" s="3" t="s">
        <v>53</v>
      </c>
      <c r="C65" s="3" t="s">
        <v>54</v>
      </c>
      <c r="D65" s="3" t="s">
        <v>11</v>
      </c>
      <c r="E65" s="3" t="s">
        <v>23</v>
      </c>
      <c r="F65" s="3">
        <v>5.0</v>
      </c>
      <c r="G65" s="3" t="s">
        <v>143</v>
      </c>
      <c r="H65" s="3" t="s">
        <v>14</v>
      </c>
      <c r="I65" s="3" t="s">
        <v>144</v>
      </c>
    </row>
    <row r="66" hidden="1">
      <c r="A66" s="5">
        <v>44069.47799846064</v>
      </c>
      <c r="B66" s="3" t="s">
        <v>45</v>
      </c>
      <c r="C66" s="3" t="s">
        <v>46</v>
      </c>
      <c r="D66" s="3" t="s">
        <v>11</v>
      </c>
      <c r="E66" s="3">
        <v>7.0</v>
      </c>
      <c r="F66" s="3">
        <v>5.0</v>
      </c>
      <c r="G66" s="3" t="s">
        <v>145</v>
      </c>
      <c r="H66" s="3" t="s">
        <v>14</v>
      </c>
      <c r="I66" s="3" t="s">
        <v>44</v>
      </c>
    </row>
    <row r="67" hidden="1">
      <c r="A67" s="5">
        <v>44069.53369564815</v>
      </c>
      <c r="B67" s="3" t="s">
        <v>41</v>
      </c>
      <c r="C67" s="3" t="s">
        <v>42</v>
      </c>
      <c r="D67" s="3" t="s">
        <v>11</v>
      </c>
      <c r="E67" s="3">
        <v>3.0</v>
      </c>
      <c r="F67" s="3">
        <v>5.0</v>
      </c>
      <c r="G67" s="3" t="s">
        <v>146</v>
      </c>
      <c r="H67" s="3" t="s">
        <v>14</v>
      </c>
      <c r="I67" s="3" t="s">
        <v>44</v>
      </c>
    </row>
    <row r="68" hidden="1">
      <c r="A68" s="5">
        <v>44070.44203293981</v>
      </c>
      <c r="B68" s="3" t="s">
        <v>63</v>
      </c>
      <c r="C68" s="3" t="s">
        <v>64</v>
      </c>
      <c r="D68" s="3" t="s">
        <v>11</v>
      </c>
      <c r="E68" s="6" t="s">
        <v>65</v>
      </c>
      <c r="F68" s="3">
        <v>5.0</v>
      </c>
      <c r="G68" s="3" t="s">
        <v>147</v>
      </c>
      <c r="H68" s="3" t="s">
        <v>14</v>
      </c>
      <c r="I68" s="3" t="s">
        <v>148</v>
      </c>
    </row>
    <row r="69" hidden="1">
      <c r="A69" s="5">
        <v>44070.45916456019</v>
      </c>
      <c r="B69" s="3" t="s">
        <v>36</v>
      </c>
      <c r="C69" s="3" t="s">
        <v>37</v>
      </c>
      <c r="D69" s="3" t="s">
        <v>11</v>
      </c>
      <c r="E69" s="3" t="s">
        <v>38</v>
      </c>
      <c r="F69" s="3">
        <v>9.0</v>
      </c>
      <c r="G69" s="3" t="s">
        <v>141</v>
      </c>
      <c r="H69" s="3" t="s">
        <v>149</v>
      </c>
      <c r="I69" s="3" t="s">
        <v>150</v>
      </c>
    </row>
    <row r="70" hidden="1">
      <c r="A70" s="5">
        <v>44071.37900644676</v>
      </c>
      <c r="B70" s="3" t="s">
        <v>16</v>
      </c>
      <c r="C70" s="3" t="s">
        <v>17</v>
      </c>
      <c r="D70" s="3" t="s">
        <v>11</v>
      </c>
      <c r="E70" s="3" t="s">
        <v>68</v>
      </c>
      <c r="F70" s="3">
        <v>8.0</v>
      </c>
      <c r="G70" s="3" t="s">
        <v>151</v>
      </c>
      <c r="H70" s="3" t="s">
        <v>152</v>
      </c>
      <c r="I70" s="3" t="s">
        <v>153</v>
      </c>
    </row>
    <row r="71" hidden="1">
      <c r="A71" s="5">
        <v>44071.443190405094</v>
      </c>
      <c r="B71" s="3" t="s">
        <v>63</v>
      </c>
      <c r="C71" s="3" t="s">
        <v>64</v>
      </c>
      <c r="D71" s="3" t="s">
        <v>11</v>
      </c>
      <c r="E71" s="3" t="s">
        <v>92</v>
      </c>
      <c r="F71" s="3">
        <v>6.0</v>
      </c>
      <c r="G71" s="3" t="s">
        <v>154</v>
      </c>
      <c r="H71" s="3" t="s">
        <v>14</v>
      </c>
      <c r="I71" s="3" t="s">
        <v>155</v>
      </c>
    </row>
    <row r="72" hidden="1">
      <c r="A72" s="5">
        <v>44071.83661778935</v>
      </c>
      <c r="B72" s="3" t="s">
        <v>31</v>
      </c>
      <c r="C72" s="3" t="s">
        <v>32</v>
      </c>
      <c r="D72" s="3" t="s">
        <v>11</v>
      </c>
      <c r="E72" s="3" t="s">
        <v>83</v>
      </c>
      <c r="F72" s="3">
        <v>8.0</v>
      </c>
      <c r="G72" s="3" t="s">
        <v>156</v>
      </c>
      <c r="H72" s="3" t="s">
        <v>14</v>
      </c>
      <c r="I72" s="3" t="s">
        <v>157</v>
      </c>
    </row>
    <row r="73" hidden="1">
      <c r="A73" s="5">
        <v>44071.93363143518</v>
      </c>
      <c r="B73" s="3" t="s">
        <v>9</v>
      </c>
      <c r="C73" s="3" t="s">
        <v>10</v>
      </c>
      <c r="D73" s="3" t="s">
        <v>11</v>
      </c>
      <c r="E73" s="3" t="s">
        <v>38</v>
      </c>
      <c r="F73" s="3">
        <v>9.0</v>
      </c>
      <c r="G73" s="3" t="s">
        <v>138</v>
      </c>
      <c r="H73" s="3" t="s">
        <v>14</v>
      </c>
      <c r="I73" s="3" t="s">
        <v>158</v>
      </c>
    </row>
    <row r="74" hidden="1">
      <c r="A74" s="5">
        <v>44074.38635493055</v>
      </c>
      <c r="B74" s="3" t="s">
        <v>16</v>
      </c>
      <c r="C74" s="3" t="s">
        <v>17</v>
      </c>
      <c r="D74" s="3" t="s">
        <v>11</v>
      </c>
      <c r="E74" s="3" t="s">
        <v>12</v>
      </c>
      <c r="F74" s="3">
        <v>9.0</v>
      </c>
      <c r="G74" s="3" t="s">
        <v>159</v>
      </c>
      <c r="H74" s="3" t="s">
        <v>14</v>
      </c>
      <c r="I74" s="3" t="s">
        <v>44</v>
      </c>
      <c r="Q74" s="4"/>
    </row>
    <row r="75" hidden="1">
      <c r="A75" s="5">
        <v>44075.89415807871</v>
      </c>
      <c r="B75" s="3" t="s">
        <v>31</v>
      </c>
      <c r="C75" s="3" t="s">
        <v>32</v>
      </c>
      <c r="D75" s="3" t="s">
        <v>11</v>
      </c>
      <c r="E75" s="6" t="s">
        <v>33</v>
      </c>
      <c r="F75" s="3">
        <v>8.0</v>
      </c>
      <c r="G75" s="3" t="s">
        <v>160</v>
      </c>
      <c r="H75" s="3" t="s">
        <v>14</v>
      </c>
      <c r="I75" s="3" t="s">
        <v>161</v>
      </c>
    </row>
    <row r="76" hidden="1">
      <c r="A76" s="5">
        <v>44076.411134236114</v>
      </c>
      <c r="B76" s="3" t="s">
        <v>45</v>
      </c>
      <c r="C76" s="3" t="s">
        <v>46</v>
      </c>
      <c r="D76" s="3" t="s">
        <v>11</v>
      </c>
      <c r="E76" s="3">
        <v>7.0</v>
      </c>
      <c r="F76" s="3">
        <v>6.0</v>
      </c>
      <c r="G76" s="3" t="s">
        <v>162</v>
      </c>
      <c r="H76" s="3" t="s">
        <v>163</v>
      </c>
      <c r="I76" s="3" t="s">
        <v>44</v>
      </c>
    </row>
    <row r="77" hidden="1">
      <c r="A77" s="5">
        <v>44076.47097905092</v>
      </c>
      <c r="B77" s="3" t="s">
        <v>53</v>
      </c>
      <c r="C77" s="3" t="s">
        <v>54</v>
      </c>
      <c r="D77" s="3" t="s">
        <v>11</v>
      </c>
      <c r="E77" s="3" t="s">
        <v>23</v>
      </c>
      <c r="F77" s="3">
        <v>6.0</v>
      </c>
      <c r="G77" s="3" t="s">
        <v>164</v>
      </c>
      <c r="H77" s="3" t="s">
        <v>163</v>
      </c>
      <c r="I77" s="3" t="s">
        <v>165</v>
      </c>
    </row>
    <row r="78" hidden="1">
      <c r="A78" s="5">
        <v>44076.474695937504</v>
      </c>
      <c r="B78" s="3" t="s">
        <v>48</v>
      </c>
      <c r="C78" s="3" t="s">
        <v>49</v>
      </c>
      <c r="D78" s="3" t="s">
        <v>11</v>
      </c>
      <c r="E78" s="6" t="s">
        <v>50</v>
      </c>
      <c r="F78" s="3">
        <v>6.0</v>
      </c>
      <c r="G78" s="3" t="s">
        <v>166</v>
      </c>
      <c r="H78" s="3" t="s">
        <v>163</v>
      </c>
      <c r="I78" s="3" t="s">
        <v>167</v>
      </c>
    </row>
    <row r="79" hidden="1">
      <c r="A79" s="5">
        <v>44076.50950396991</v>
      </c>
      <c r="B79" s="3" t="s">
        <v>41</v>
      </c>
      <c r="C79" s="3" t="s">
        <v>42</v>
      </c>
      <c r="D79" s="3" t="s">
        <v>11</v>
      </c>
      <c r="E79" s="3">
        <v>3.0</v>
      </c>
      <c r="F79" s="3">
        <v>6.0</v>
      </c>
      <c r="G79" s="3" t="s">
        <v>168</v>
      </c>
      <c r="H79" s="3" t="s">
        <v>169</v>
      </c>
      <c r="I79" s="3" t="s">
        <v>170</v>
      </c>
    </row>
    <row r="80" hidden="1">
      <c r="A80" s="5">
        <v>44076.72748008102</v>
      </c>
      <c r="B80" s="3" t="s">
        <v>36</v>
      </c>
      <c r="C80" s="3" t="s">
        <v>37</v>
      </c>
      <c r="D80" s="3" t="s">
        <v>11</v>
      </c>
      <c r="E80" s="3" t="s">
        <v>38</v>
      </c>
      <c r="F80" s="3">
        <v>9.0</v>
      </c>
      <c r="G80" s="3" t="s">
        <v>171</v>
      </c>
      <c r="H80" s="3" t="s">
        <v>172</v>
      </c>
      <c r="I80" s="3" t="s">
        <v>173</v>
      </c>
    </row>
    <row r="81" hidden="1">
      <c r="A81" s="5">
        <v>44077.389319027774</v>
      </c>
      <c r="B81" s="3" t="s">
        <v>59</v>
      </c>
      <c r="C81" s="3" t="s">
        <v>60</v>
      </c>
      <c r="D81" s="3" t="s">
        <v>11</v>
      </c>
      <c r="E81" s="3">
        <v>5.0</v>
      </c>
      <c r="F81" s="3">
        <v>5.0</v>
      </c>
      <c r="G81" s="3" t="s">
        <v>174</v>
      </c>
      <c r="H81" s="3" t="s">
        <v>14</v>
      </c>
      <c r="I81" s="3" t="s">
        <v>62</v>
      </c>
    </row>
    <row r="82" hidden="1">
      <c r="A82" s="5">
        <v>44077.39457542824</v>
      </c>
      <c r="B82" s="3" t="s">
        <v>63</v>
      </c>
      <c r="C82" s="3" t="s">
        <v>64</v>
      </c>
      <c r="D82" s="3" t="s">
        <v>11</v>
      </c>
      <c r="E82" s="6" t="s">
        <v>65</v>
      </c>
      <c r="F82" s="3">
        <v>7.0</v>
      </c>
      <c r="G82" s="3" t="s">
        <v>175</v>
      </c>
      <c r="H82" s="3" t="s">
        <v>14</v>
      </c>
      <c r="I82" s="3" t="s">
        <v>176</v>
      </c>
    </row>
    <row r="83" hidden="1">
      <c r="A83" s="5">
        <v>44077.65707253473</v>
      </c>
      <c r="B83" s="3" t="s">
        <v>36</v>
      </c>
      <c r="C83" s="3" t="s">
        <v>37</v>
      </c>
      <c r="D83" s="3" t="s">
        <v>11</v>
      </c>
      <c r="E83" s="3" t="s">
        <v>38</v>
      </c>
      <c r="F83" s="3">
        <v>10.0</v>
      </c>
      <c r="G83" s="3" t="s">
        <v>177</v>
      </c>
      <c r="H83" s="3" t="s">
        <v>14</v>
      </c>
      <c r="I83" s="3" t="s">
        <v>178</v>
      </c>
    </row>
    <row r="84" hidden="1">
      <c r="A84" s="5">
        <v>44078.37989740741</v>
      </c>
      <c r="B84" s="3" t="s">
        <v>63</v>
      </c>
      <c r="C84" s="3" t="s">
        <v>64</v>
      </c>
      <c r="D84" s="3" t="s">
        <v>11</v>
      </c>
      <c r="E84" s="3" t="s">
        <v>92</v>
      </c>
      <c r="F84" s="3">
        <v>8.0</v>
      </c>
      <c r="G84" s="3" t="s">
        <v>179</v>
      </c>
      <c r="H84" s="3" t="s">
        <v>14</v>
      </c>
      <c r="I84" s="3" t="s">
        <v>180</v>
      </c>
    </row>
    <row r="85" hidden="1">
      <c r="A85" s="5">
        <v>44078.55835545139</v>
      </c>
      <c r="B85" s="3" t="s">
        <v>16</v>
      </c>
      <c r="C85" s="3" t="s">
        <v>17</v>
      </c>
      <c r="D85" s="3" t="s">
        <v>11</v>
      </c>
      <c r="E85" s="3" t="s">
        <v>68</v>
      </c>
      <c r="F85" s="3">
        <v>10.0</v>
      </c>
      <c r="G85" s="3" t="s">
        <v>181</v>
      </c>
      <c r="H85" s="3" t="s">
        <v>14</v>
      </c>
      <c r="I85" s="3" t="s">
        <v>182</v>
      </c>
    </row>
    <row r="86" hidden="1">
      <c r="A86" s="5">
        <v>44078.67460041666</v>
      </c>
      <c r="B86" s="3" t="s">
        <v>36</v>
      </c>
      <c r="C86" s="3" t="s">
        <v>37</v>
      </c>
      <c r="D86" s="3" t="s">
        <v>11</v>
      </c>
      <c r="E86" s="3" t="s">
        <v>38</v>
      </c>
      <c r="F86" s="3">
        <v>11.0</v>
      </c>
      <c r="G86" s="3" t="s">
        <v>177</v>
      </c>
      <c r="H86" s="3" t="s">
        <v>14</v>
      </c>
      <c r="I86" s="3" t="s">
        <v>183</v>
      </c>
    </row>
    <row r="87" hidden="1">
      <c r="A87" s="5">
        <v>44078.85430097222</v>
      </c>
      <c r="B87" s="3" t="s">
        <v>31</v>
      </c>
      <c r="C87" s="3" t="s">
        <v>32</v>
      </c>
      <c r="D87" s="3" t="s">
        <v>11</v>
      </c>
      <c r="E87" s="3" t="s">
        <v>83</v>
      </c>
      <c r="F87" s="3">
        <v>9.0</v>
      </c>
      <c r="G87" s="3" t="s">
        <v>184</v>
      </c>
      <c r="H87" s="3" t="s">
        <v>14</v>
      </c>
      <c r="I87" s="3" t="s">
        <v>161</v>
      </c>
    </row>
    <row r="88" hidden="1">
      <c r="A88" s="5">
        <v>44081.57008122685</v>
      </c>
      <c r="B88" s="3" t="s">
        <v>72</v>
      </c>
      <c r="C88" s="3" t="s">
        <v>73</v>
      </c>
      <c r="D88" s="3" t="s">
        <v>11</v>
      </c>
      <c r="E88" s="6" t="s">
        <v>33</v>
      </c>
      <c r="F88" s="3">
        <v>6.0</v>
      </c>
      <c r="G88" s="3" t="s">
        <v>185</v>
      </c>
      <c r="H88" s="3" t="s">
        <v>14</v>
      </c>
      <c r="I88" s="3" t="s">
        <v>186</v>
      </c>
    </row>
    <row r="89">
      <c r="A89" s="5">
        <v>44082.78053826389</v>
      </c>
      <c r="B89" s="3" t="s">
        <v>31</v>
      </c>
      <c r="C89" s="3" t="s">
        <v>32</v>
      </c>
      <c r="D89" s="3" t="s">
        <v>11</v>
      </c>
      <c r="E89" s="6" t="s">
        <v>33</v>
      </c>
      <c r="F89" s="3">
        <v>11.0</v>
      </c>
      <c r="G89" s="3" t="s">
        <v>187</v>
      </c>
      <c r="H89" s="3" t="s">
        <v>14</v>
      </c>
      <c r="I89" s="3" t="s">
        <v>157</v>
      </c>
    </row>
    <row r="90">
      <c r="A90" s="5">
        <v>44083.42206671296</v>
      </c>
      <c r="B90" s="3" t="s">
        <v>45</v>
      </c>
      <c r="C90" s="3" t="s">
        <v>46</v>
      </c>
      <c r="D90" s="3" t="s">
        <v>11</v>
      </c>
      <c r="E90" s="3">
        <v>7.0</v>
      </c>
      <c r="F90" s="3">
        <v>7.0</v>
      </c>
      <c r="G90" s="3" t="s">
        <v>188</v>
      </c>
      <c r="H90" s="3" t="s">
        <v>189</v>
      </c>
      <c r="I90" s="3" t="s">
        <v>44</v>
      </c>
    </row>
    <row r="91">
      <c r="A91" s="5">
        <v>44083.516844768514</v>
      </c>
      <c r="B91" s="3" t="s">
        <v>41</v>
      </c>
      <c r="C91" s="3" t="s">
        <v>42</v>
      </c>
      <c r="D91" s="3" t="s">
        <v>11</v>
      </c>
      <c r="E91" s="3">
        <v>3.0</v>
      </c>
      <c r="F91" s="3">
        <v>7.0</v>
      </c>
      <c r="G91" s="3" t="s">
        <v>190</v>
      </c>
      <c r="H91" s="3">
        <v>14.0</v>
      </c>
      <c r="I91" s="3" t="s">
        <v>44</v>
      </c>
    </row>
    <row r="92">
      <c r="A92" s="5">
        <v>44083.71376333333</v>
      </c>
      <c r="B92" s="3" t="s">
        <v>36</v>
      </c>
      <c r="C92" s="3" t="s">
        <v>37</v>
      </c>
      <c r="D92" s="3" t="s">
        <v>11</v>
      </c>
      <c r="E92" s="3" t="s">
        <v>38</v>
      </c>
      <c r="F92" s="3">
        <v>12.0</v>
      </c>
      <c r="G92" s="3" t="s">
        <v>177</v>
      </c>
      <c r="H92" s="3" t="s">
        <v>191</v>
      </c>
      <c r="I92" s="3" t="s">
        <v>192</v>
      </c>
    </row>
    <row r="93">
      <c r="A93" s="5">
        <v>44083.92399255787</v>
      </c>
      <c r="B93" s="3" t="s">
        <v>53</v>
      </c>
      <c r="C93" s="3" t="s">
        <v>54</v>
      </c>
      <c r="D93" s="3" t="s">
        <v>11</v>
      </c>
      <c r="E93" s="3" t="s">
        <v>23</v>
      </c>
      <c r="F93" s="3">
        <v>7.0</v>
      </c>
      <c r="G93" s="3" t="s">
        <v>193</v>
      </c>
      <c r="H93" s="3" t="s">
        <v>14</v>
      </c>
      <c r="I93" s="3" t="s">
        <v>194</v>
      </c>
    </row>
    <row r="94">
      <c r="A94" s="5">
        <v>44084.324579259264</v>
      </c>
      <c r="B94" s="3" t="s">
        <v>59</v>
      </c>
      <c r="C94" s="3" t="s">
        <v>60</v>
      </c>
      <c r="D94" s="3" t="s">
        <v>11</v>
      </c>
      <c r="E94" s="3">
        <v>6.0</v>
      </c>
      <c r="F94" s="3">
        <v>6.0</v>
      </c>
      <c r="G94" s="3" t="s">
        <v>195</v>
      </c>
      <c r="H94" s="3" t="s">
        <v>14</v>
      </c>
      <c r="I94" s="3" t="s">
        <v>62</v>
      </c>
    </row>
    <row r="95">
      <c r="A95" s="5">
        <v>44084.50539726852</v>
      </c>
      <c r="B95" s="3" t="s">
        <v>63</v>
      </c>
      <c r="C95" s="3" t="s">
        <v>64</v>
      </c>
      <c r="D95" s="3" t="s">
        <v>11</v>
      </c>
      <c r="E95" s="6" t="s">
        <v>65</v>
      </c>
      <c r="F95" s="3">
        <v>1.0</v>
      </c>
      <c r="G95" s="3" t="s">
        <v>196</v>
      </c>
      <c r="H95" s="3" t="s">
        <v>14</v>
      </c>
      <c r="I95" s="3" t="s">
        <v>148</v>
      </c>
    </row>
    <row r="96">
      <c r="A96" s="5">
        <v>44084.62974060186</v>
      </c>
      <c r="B96" s="3" t="s">
        <v>36</v>
      </c>
      <c r="C96" s="3" t="s">
        <v>37</v>
      </c>
      <c r="D96" s="3" t="s">
        <v>11</v>
      </c>
      <c r="E96" s="3" t="s">
        <v>38</v>
      </c>
      <c r="F96" s="3">
        <v>13.0</v>
      </c>
      <c r="G96" s="3" t="s">
        <v>197</v>
      </c>
      <c r="H96" s="3" t="s">
        <v>14</v>
      </c>
      <c r="I96" s="3" t="s">
        <v>198</v>
      </c>
    </row>
    <row r="97">
      <c r="A97" s="5">
        <v>44084.9438444213</v>
      </c>
      <c r="B97" s="3" t="s">
        <v>9</v>
      </c>
      <c r="C97" s="3" t="s">
        <v>10</v>
      </c>
      <c r="D97" s="3" t="s">
        <v>11</v>
      </c>
      <c r="E97" s="3" t="s">
        <v>68</v>
      </c>
      <c r="F97" s="3">
        <v>13.0</v>
      </c>
      <c r="G97" s="3" t="s">
        <v>138</v>
      </c>
      <c r="H97" s="3" t="s">
        <v>14</v>
      </c>
      <c r="I97" s="3" t="s">
        <v>158</v>
      </c>
    </row>
    <row r="98">
      <c r="A98" s="5">
        <v>44085.40245858797</v>
      </c>
      <c r="B98" s="3" t="s">
        <v>63</v>
      </c>
      <c r="C98" s="3" t="s">
        <v>64</v>
      </c>
      <c r="D98" s="3" t="s">
        <v>11</v>
      </c>
      <c r="E98" s="3" t="s">
        <v>92</v>
      </c>
      <c r="F98" s="3">
        <v>2.0</v>
      </c>
      <c r="G98" s="3" t="s">
        <v>199</v>
      </c>
      <c r="H98" s="3" t="s">
        <v>14</v>
      </c>
      <c r="I98" s="3" t="s">
        <v>200</v>
      </c>
    </row>
    <row r="99">
      <c r="A99" s="5">
        <v>44085.56702785879</v>
      </c>
      <c r="B99" s="3" t="s">
        <v>16</v>
      </c>
      <c r="C99" s="3" t="s">
        <v>17</v>
      </c>
      <c r="D99" s="3" t="s">
        <v>11</v>
      </c>
      <c r="E99" s="3" t="s">
        <v>23</v>
      </c>
      <c r="F99" s="3">
        <v>12.0</v>
      </c>
      <c r="G99" s="3" t="s">
        <v>201</v>
      </c>
      <c r="H99" s="3" t="s">
        <v>14</v>
      </c>
      <c r="I99" s="3" t="s">
        <v>44</v>
      </c>
    </row>
    <row r="100">
      <c r="A100" s="5">
        <v>44085.811667800925</v>
      </c>
      <c r="B100" s="3" t="s">
        <v>9</v>
      </c>
      <c r="C100" s="3" t="s">
        <v>10</v>
      </c>
      <c r="D100" s="3" t="s">
        <v>11</v>
      </c>
      <c r="E100" s="3" t="s">
        <v>38</v>
      </c>
      <c r="F100" s="3">
        <v>14.0</v>
      </c>
      <c r="G100" s="3" t="s">
        <v>138</v>
      </c>
      <c r="H100" s="3" t="s">
        <v>14</v>
      </c>
      <c r="I100" s="3" t="s">
        <v>202</v>
      </c>
    </row>
    <row r="101">
      <c r="A101" s="5">
        <v>44085.81863148148</v>
      </c>
      <c r="B101" s="3" t="s">
        <v>31</v>
      </c>
      <c r="C101" s="3" t="s">
        <v>32</v>
      </c>
      <c r="D101" s="3" t="s">
        <v>11</v>
      </c>
      <c r="E101" s="3" t="s">
        <v>83</v>
      </c>
      <c r="F101" s="3">
        <v>12.0</v>
      </c>
      <c r="G101" s="3" t="s">
        <v>203</v>
      </c>
      <c r="H101" s="3" t="s">
        <v>14</v>
      </c>
      <c r="I101" s="3" t="s">
        <v>161</v>
      </c>
    </row>
    <row r="102">
      <c r="A102" s="5">
        <v>44088.462945590276</v>
      </c>
      <c r="B102" s="3" t="s">
        <v>16</v>
      </c>
      <c r="C102" s="3" t="s">
        <v>17</v>
      </c>
      <c r="D102" s="3" t="s">
        <v>11</v>
      </c>
      <c r="E102" s="3" t="s">
        <v>68</v>
      </c>
      <c r="F102" s="3">
        <v>13.0</v>
      </c>
      <c r="G102" s="3" t="s">
        <v>204</v>
      </c>
      <c r="H102" s="3" t="s">
        <v>14</v>
      </c>
      <c r="I102" s="3" t="s">
        <v>205</v>
      </c>
    </row>
    <row r="103">
      <c r="A103" s="5">
        <v>44088.6319181713</v>
      </c>
      <c r="B103" s="3" t="s">
        <v>72</v>
      </c>
      <c r="C103" s="3" t="s">
        <v>73</v>
      </c>
      <c r="D103" s="3" t="s">
        <v>11</v>
      </c>
      <c r="E103" s="6" t="s">
        <v>33</v>
      </c>
      <c r="F103" s="3">
        <v>7.0</v>
      </c>
      <c r="G103" s="3" t="s">
        <v>185</v>
      </c>
      <c r="H103" s="3" t="s">
        <v>14</v>
      </c>
      <c r="I103" s="3" t="s">
        <v>206</v>
      </c>
    </row>
    <row r="104">
      <c r="A104" s="5">
        <v>44088.86303175926</v>
      </c>
      <c r="B104" s="3" t="s">
        <v>9</v>
      </c>
      <c r="C104" s="3" t="s">
        <v>10</v>
      </c>
      <c r="D104" s="3" t="s">
        <v>11</v>
      </c>
      <c r="E104" s="3" t="s">
        <v>12</v>
      </c>
      <c r="F104" s="3">
        <v>15.0</v>
      </c>
      <c r="G104" s="3" t="s">
        <v>138</v>
      </c>
      <c r="H104" s="3" t="s">
        <v>14</v>
      </c>
      <c r="I104" s="3" t="s">
        <v>207</v>
      </c>
    </row>
    <row r="105">
      <c r="A105" s="5">
        <v>44089.78631422453</v>
      </c>
      <c r="B105" s="3" t="s">
        <v>31</v>
      </c>
      <c r="C105" s="3" t="s">
        <v>32</v>
      </c>
      <c r="D105" s="3" t="s">
        <v>11</v>
      </c>
      <c r="E105" s="6" t="s">
        <v>33</v>
      </c>
      <c r="F105" s="3">
        <v>13.0</v>
      </c>
      <c r="G105" s="3" t="s">
        <v>208</v>
      </c>
      <c r="H105" s="3" t="s">
        <v>14</v>
      </c>
      <c r="I105" s="3" t="s">
        <v>161</v>
      </c>
    </row>
    <row r="106">
      <c r="A106" s="5">
        <v>44090.54527537037</v>
      </c>
      <c r="B106" s="3" t="s">
        <v>41</v>
      </c>
      <c r="C106" s="3" t="s">
        <v>42</v>
      </c>
      <c r="D106" s="3" t="s">
        <v>11</v>
      </c>
      <c r="E106" s="3">
        <v>3.0</v>
      </c>
      <c r="F106" s="3">
        <v>8.0</v>
      </c>
      <c r="G106" s="3" t="s">
        <v>209</v>
      </c>
      <c r="H106" s="3" t="s">
        <v>14</v>
      </c>
      <c r="I106" s="3" t="s">
        <v>44</v>
      </c>
    </row>
    <row r="107">
      <c r="A107" s="5">
        <v>44090.66683802083</v>
      </c>
      <c r="B107" s="3" t="s">
        <v>36</v>
      </c>
      <c r="C107" s="3" t="s">
        <v>37</v>
      </c>
      <c r="D107" s="3" t="s">
        <v>11</v>
      </c>
      <c r="E107" s="3" t="s">
        <v>38</v>
      </c>
      <c r="F107" s="3">
        <v>14.0</v>
      </c>
      <c r="G107" s="3" t="s">
        <v>210</v>
      </c>
      <c r="H107" s="3" t="s">
        <v>14</v>
      </c>
      <c r="I107" s="3" t="s">
        <v>211</v>
      </c>
    </row>
    <row r="108">
      <c r="A108" s="5">
        <v>44090.83524732639</v>
      </c>
      <c r="B108" s="3" t="s">
        <v>53</v>
      </c>
      <c r="C108" s="3" t="s">
        <v>54</v>
      </c>
      <c r="D108" s="3" t="s">
        <v>11</v>
      </c>
      <c r="E108" s="3" t="s">
        <v>23</v>
      </c>
      <c r="F108" s="3">
        <v>8.0</v>
      </c>
      <c r="G108" s="3" t="s">
        <v>212</v>
      </c>
      <c r="H108" s="3" t="s">
        <v>14</v>
      </c>
      <c r="I108" s="3" t="s">
        <v>213</v>
      </c>
    </row>
    <row r="109">
      <c r="A109" s="5">
        <v>44090.84873912037</v>
      </c>
      <c r="B109" s="3" t="s">
        <v>48</v>
      </c>
      <c r="C109" s="3" t="s">
        <v>49</v>
      </c>
      <c r="D109" s="3" t="s">
        <v>11</v>
      </c>
      <c r="E109" s="6" t="s">
        <v>50</v>
      </c>
      <c r="F109" s="3">
        <v>7.0</v>
      </c>
      <c r="G109" s="3" t="s">
        <v>214</v>
      </c>
      <c r="H109" s="3" t="s">
        <v>14</v>
      </c>
      <c r="I109" s="3" t="s">
        <v>35</v>
      </c>
    </row>
    <row r="110">
      <c r="A110" s="5">
        <v>44090.86659605324</v>
      </c>
      <c r="B110" s="3" t="s">
        <v>45</v>
      </c>
      <c r="C110" s="3" t="s">
        <v>46</v>
      </c>
      <c r="D110" s="3" t="s">
        <v>11</v>
      </c>
      <c r="E110" s="3">
        <v>7.0</v>
      </c>
      <c r="F110" s="3">
        <v>8.0</v>
      </c>
      <c r="G110" s="3" t="s">
        <v>215</v>
      </c>
      <c r="H110" s="3" t="s">
        <v>14</v>
      </c>
      <c r="I110" s="3" t="s">
        <v>44</v>
      </c>
    </row>
    <row r="111">
      <c r="A111" s="5">
        <v>44091.47466892361</v>
      </c>
      <c r="B111" s="3" t="s">
        <v>59</v>
      </c>
      <c r="C111" s="3" t="s">
        <v>60</v>
      </c>
      <c r="D111" s="3" t="s">
        <v>11</v>
      </c>
      <c r="E111" s="3">
        <v>6.0</v>
      </c>
      <c r="F111" s="3">
        <v>7.0</v>
      </c>
      <c r="G111" s="3" t="s">
        <v>216</v>
      </c>
      <c r="H111" s="3" t="s">
        <v>14</v>
      </c>
      <c r="I111" s="3" t="s">
        <v>62</v>
      </c>
    </row>
    <row r="112">
      <c r="A112" s="5">
        <v>44091.65305292824</v>
      </c>
      <c r="B112" s="3" t="s">
        <v>63</v>
      </c>
      <c r="C112" s="3" t="s">
        <v>64</v>
      </c>
      <c r="D112" s="3" t="s">
        <v>11</v>
      </c>
      <c r="E112" s="6" t="s">
        <v>217</v>
      </c>
      <c r="F112" s="3">
        <v>3.0</v>
      </c>
      <c r="G112" s="3" t="s">
        <v>218</v>
      </c>
      <c r="H112" s="3" t="s">
        <v>14</v>
      </c>
      <c r="I112" s="3" t="s">
        <v>219</v>
      </c>
    </row>
    <row r="113">
      <c r="A113" s="5">
        <v>44091.657083541664</v>
      </c>
      <c r="B113" s="3" t="s">
        <v>36</v>
      </c>
      <c r="C113" s="3" t="s">
        <v>37</v>
      </c>
      <c r="D113" s="3" t="s">
        <v>11</v>
      </c>
      <c r="E113" s="3" t="s">
        <v>38</v>
      </c>
      <c r="F113" s="3">
        <v>15.0</v>
      </c>
      <c r="G113" s="3" t="s">
        <v>210</v>
      </c>
      <c r="H113" s="3" t="s">
        <v>14</v>
      </c>
      <c r="I113" s="3" t="s">
        <v>192</v>
      </c>
    </row>
    <row r="114">
      <c r="A114" s="5">
        <v>44091.664886099534</v>
      </c>
      <c r="B114" s="3" t="s">
        <v>63</v>
      </c>
      <c r="C114" s="3" t="s">
        <v>64</v>
      </c>
      <c r="D114" s="3" t="s">
        <v>11</v>
      </c>
      <c r="E114" s="6" t="s">
        <v>65</v>
      </c>
      <c r="F114" s="3">
        <v>3.0</v>
      </c>
      <c r="G114" s="3" t="s">
        <v>220</v>
      </c>
      <c r="H114" s="3" t="s">
        <v>14</v>
      </c>
      <c r="I114" s="3" t="s">
        <v>221</v>
      </c>
    </row>
    <row r="115">
      <c r="A115" s="5">
        <v>44091.81818758102</v>
      </c>
      <c r="B115" s="3" t="s">
        <v>9</v>
      </c>
      <c r="C115" s="3" t="s">
        <v>10</v>
      </c>
      <c r="D115" s="3" t="s">
        <v>11</v>
      </c>
      <c r="E115" s="3" t="s">
        <v>68</v>
      </c>
      <c r="F115" s="3">
        <v>16.0</v>
      </c>
      <c r="G115" s="3" t="s">
        <v>138</v>
      </c>
      <c r="H115" s="3" t="s">
        <v>14</v>
      </c>
      <c r="I115" s="3" t="s">
        <v>222</v>
      </c>
    </row>
    <row r="116">
      <c r="A116" s="5">
        <v>44092.41158741898</v>
      </c>
      <c r="B116" s="3" t="s">
        <v>16</v>
      </c>
      <c r="C116" s="3" t="s">
        <v>17</v>
      </c>
      <c r="D116" s="3" t="s">
        <v>11</v>
      </c>
      <c r="E116" s="3" t="s">
        <v>92</v>
      </c>
      <c r="F116" s="3">
        <v>14.0</v>
      </c>
      <c r="G116" s="3" t="s">
        <v>223</v>
      </c>
      <c r="H116" s="3" t="s">
        <v>14</v>
      </c>
      <c r="I116" s="3" t="s">
        <v>44</v>
      </c>
    </row>
    <row r="117">
      <c r="A117" s="5">
        <v>44092.63093579861</v>
      </c>
      <c r="B117" s="3" t="s">
        <v>63</v>
      </c>
      <c r="C117" s="3" t="s">
        <v>64</v>
      </c>
      <c r="D117" s="3" t="s">
        <v>11</v>
      </c>
      <c r="E117" s="3" t="s">
        <v>68</v>
      </c>
      <c r="F117" s="3">
        <v>4.0</v>
      </c>
      <c r="G117" s="3" t="s">
        <v>224</v>
      </c>
      <c r="H117" s="3" t="s">
        <v>14</v>
      </c>
      <c r="I117" s="3" t="s">
        <v>148</v>
      </c>
    </row>
    <row r="118">
      <c r="A118" s="5">
        <v>44092.86579011574</v>
      </c>
      <c r="B118" s="3" t="s">
        <v>31</v>
      </c>
      <c r="C118" s="3" t="s">
        <v>32</v>
      </c>
      <c r="D118" s="3" t="s">
        <v>11</v>
      </c>
      <c r="E118" s="3" t="s">
        <v>83</v>
      </c>
      <c r="F118" s="3">
        <v>14.0</v>
      </c>
      <c r="G118" s="3" t="s">
        <v>225</v>
      </c>
      <c r="H118" s="3" t="s">
        <v>14</v>
      </c>
      <c r="I118" s="3" t="s">
        <v>157</v>
      </c>
    </row>
    <row r="119">
      <c r="A119" s="5">
        <v>44092.909806111114</v>
      </c>
      <c r="B119" s="3" t="s">
        <v>9</v>
      </c>
      <c r="C119" s="3" t="s">
        <v>10</v>
      </c>
      <c r="D119" s="3" t="s">
        <v>11</v>
      </c>
      <c r="E119" s="3" t="s">
        <v>38</v>
      </c>
      <c r="F119" s="3">
        <v>17.0</v>
      </c>
      <c r="G119" s="3" t="s">
        <v>138</v>
      </c>
      <c r="H119" s="3" t="s">
        <v>14</v>
      </c>
      <c r="I119" s="3" t="s">
        <v>222</v>
      </c>
    </row>
    <row r="120">
      <c r="A120" s="5">
        <v>44095.4229522338</v>
      </c>
      <c r="B120" s="3" t="s">
        <v>16</v>
      </c>
      <c r="C120" s="3" t="s">
        <v>17</v>
      </c>
      <c r="D120" s="3" t="s">
        <v>11</v>
      </c>
      <c r="E120" s="3" t="s">
        <v>68</v>
      </c>
      <c r="F120" s="3">
        <v>15.0</v>
      </c>
      <c r="G120" s="3" t="s">
        <v>226</v>
      </c>
      <c r="H120" s="3">
        <v>14.0</v>
      </c>
      <c r="I120" s="3" t="s">
        <v>227</v>
      </c>
    </row>
    <row r="121">
      <c r="A121" s="5">
        <v>44095.68819997685</v>
      </c>
      <c r="B121" s="3" t="s">
        <v>72</v>
      </c>
      <c r="C121" s="3" t="s">
        <v>73</v>
      </c>
      <c r="D121" s="3" t="s">
        <v>11</v>
      </c>
      <c r="E121" s="6" t="s">
        <v>33</v>
      </c>
      <c r="F121" s="3">
        <v>7.0</v>
      </c>
      <c r="G121" s="3" t="s">
        <v>228</v>
      </c>
      <c r="H121" s="3" t="s">
        <v>14</v>
      </c>
      <c r="I121" s="3" t="s">
        <v>229</v>
      </c>
    </row>
    <row r="122">
      <c r="A122" s="5">
        <v>44095.86696206019</v>
      </c>
      <c r="B122" s="3" t="s">
        <v>9</v>
      </c>
      <c r="C122" s="3" t="s">
        <v>10</v>
      </c>
      <c r="D122" s="3" t="s">
        <v>11</v>
      </c>
      <c r="E122" s="3" t="s">
        <v>12</v>
      </c>
      <c r="F122" s="3">
        <v>18.0</v>
      </c>
      <c r="G122" s="3" t="s">
        <v>138</v>
      </c>
      <c r="H122" s="3" t="s">
        <v>14</v>
      </c>
      <c r="I122" s="3" t="s">
        <v>222</v>
      </c>
    </row>
    <row r="123">
      <c r="A123" s="5">
        <v>44096.79949832176</v>
      </c>
      <c r="B123" s="3" t="s">
        <v>31</v>
      </c>
      <c r="C123" s="3" t="s">
        <v>32</v>
      </c>
      <c r="D123" s="3" t="s">
        <v>11</v>
      </c>
      <c r="E123" s="6" t="s">
        <v>33</v>
      </c>
      <c r="F123" s="3">
        <v>15.0</v>
      </c>
      <c r="G123" s="3" t="s">
        <v>230</v>
      </c>
      <c r="H123" s="3" t="s">
        <v>14</v>
      </c>
      <c r="I123" s="3" t="s">
        <v>157</v>
      </c>
    </row>
    <row r="124">
      <c r="A124" s="5">
        <v>44097.31632521991</v>
      </c>
      <c r="B124" s="3" t="s">
        <v>41</v>
      </c>
      <c r="C124" s="3" t="s">
        <v>42</v>
      </c>
      <c r="D124" s="3" t="s">
        <v>11</v>
      </c>
      <c r="E124" s="3">
        <v>3.0</v>
      </c>
      <c r="F124" s="3">
        <v>9.0</v>
      </c>
      <c r="G124" s="3" t="s">
        <v>231</v>
      </c>
      <c r="H124" s="3" t="s">
        <v>14</v>
      </c>
      <c r="I124" s="3" t="s">
        <v>232</v>
      </c>
    </row>
    <row r="125">
      <c r="A125" s="5">
        <v>44097.98049267361</v>
      </c>
      <c r="B125" s="3" t="s">
        <v>45</v>
      </c>
      <c r="C125" s="3" t="s">
        <v>46</v>
      </c>
      <c r="D125" s="3" t="s">
        <v>11</v>
      </c>
      <c r="E125" s="3">
        <v>7.0</v>
      </c>
      <c r="F125" s="3">
        <v>9.0</v>
      </c>
      <c r="G125" s="3" t="s">
        <v>233</v>
      </c>
      <c r="H125" s="3" t="s">
        <v>14</v>
      </c>
      <c r="I125" s="3" t="s">
        <v>44</v>
      </c>
    </row>
    <row r="126">
      <c r="A126" s="5">
        <v>44098.56303506944</v>
      </c>
      <c r="B126" s="3" t="s">
        <v>63</v>
      </c>
      <c r="C126" s="3" t="s">
        <v>64</v>
      </c>
      <c r="D126" s="3" t="s">
        <v>11</v>
      </c>
      <c r="E126" s="6" t="s">
        <v>65</v>
      </c>
      <c r="F126" s="3">
        <v>4.0</v>
      </c>
      <c r="G126" s="3" t="s">
        <v>224</v>
      </c>
      <c r="H126" s="3" t="s">
        <v>14</v>
      </c>
      <c r="I126" s="3" t="s">
        <v>219</v>
      </c>
    </row>
    <row r="127">
      <c r="A127" s="5">
        <v>44098.62288728009</v>
      </c>
      <c r="B127" s="3" t="s">
        <v>9</v>
      </c>
      <c r="C127" s="3" t="s">
        <v>10</v>
      </c>
      <c r="D127" s="3" t="s">
        <v>11</v>
      </c>
      <c r="E127" s="3" t="s">
        <v>68</v>
      </c>
      <c r="F127" s="3">
        <v>19.0</v>
      </c>
      <c r="G127" s="3" t="s">
        <v>138</v>
      </c>
      <c r="H127" s="3" t="s">
        <v>14</v>
      </c>
      <c r="I127" s="3" t="s">
        <v>222</v>
      </c>
    </row>
    <row r="128">
      <c r="A128" s="5">
        <v>44098.70084503472</v>
      </c>
      <c r="B128" s="3" t="s">
        <v>36</v>
      </c>
      <c r="C128" s="3" t="s">
        <v>37</v>
      </c>
      <c r="D128" s="3" t="s">
        <v>11</v>
      </c>
      <c r="E128" s="3" t="s">
        <v>38</v>
      </c>
      <c r="F128" s="3">
        <v>17.0</v>
      </c>
      <c r="G128" s="3" t="s">
        <v>234</v>
      </c>
      <c r="H128" s="3" t="s">
        <v>14</v>
      </c>
      <c r="I128" s="3" t="s">
        <v>235</v>
      </c>
    </row>
    <row r="129">
      <c r="A129" s="5">
        <v>44098.850067453706</v>
      </c>
      <c r="B129" s="3" t="s">
        <v>59</v>
      </c>
      <c r="C129" s="3" t="s">
        <v>60</v>
      </c>
      <c r="D129" s="3" t="s">
        <v>11</v>
      </c>
      <c r="E129" s="3">
        <v>6.0</v>
      </c>
      <c r="F129" s="3">
        <v>8.0</v>
      </c>
      <c r="G129" s="3" t="s">
        <v>236</v>
      </c>
      <c r="H129" s="3" t="s">
        <v>14</v>
      </c>
      <c r="I129" s="3" t="s">
        <v>62</v>
      </c>
    </row>
    <row r="130">
      <c r="A130" s="5">
        <v>44099.445148425926</v>
      </c>
      <c r="B130" s="3" t="s">
        <v>63</v>
      </c>
      <c r="C130" s="3" t="s">
        <v>64</v>
      </c>
      <c r="D130" s="3" t="s">
        <v>11</v>
      </c>
      <c r="E130" s="3" t="s">
        <v>68</v>
      </c>
      <c r="F130" s="3">
        <v>1.0</v>
      </c>
      <c r="G130" s="3" t="s">
        <v>237</v>
      </c>
      <c r="H130" s="3" t="s">
        <v>14</v>
      </c>
      <c r="I130" s="3" t="s">
        <v>238</v>
      </c>
    </row>
    <row r="131">
      <c r="A131" s="5">
        <v>44099.841156712966</v>
      </c>
      <c r="B131" s="3" t="s">
        <v>31</v>
      </c>
      <c r="C131" s="3" t="s">
        <v>32</v>
      </c>
      <c r="D131" s="3" t="s">
        <v>11</v>
      </c>
      <c r="E131" s="3" t="s">
        <v>83</v>
      </c>
      <c r="F131" s="3">
        <v>16.0</v>
      </c>
      <c r="G131" s="3" t="s">
        <v>230</v>
      </c>
      <c r="H131" s="3" t="s">
        <v>14</v>
      </c>
      <c r="I131" s="3" t="s">
        <v>239</v>
      </c>
    </row>
    <row r="132">
      <c r="A132" s="5">
        <v>44102.38790884259</v>
      </c>
      <c r="B132" s="3" t="s">
        <v>16</v>
      </c>
      <c r="C132" s="3" t="s">
        <v>17</v>
      </c>
      <c r="D132" s="3" t="s">
        <v>11</v>
      </c>
      <c r="E132" s="3" t="s">
        <v>68</v>
      </c>
      <c r="F132" s="3">
        <v>16.0</v>
      </c>
      <c r="G132" s="3" t="s">
        <v>240</v>
      </c>
      <c r="H132" s="3" t="s">
        <v>14</v>
      </c>
      <c r="I132" s="3" t="s">
        <v>241</v>
      </c>
    </row>
    <row r="133">
      <c r="A133" s="5">
        <v>44102.97691520833</v>
      </c>
      <c r="B133" s="3" t="s">
        <v>9</v>
      </c>
      <c r="C133" s="3" t="s">
        <v>10</v>
      </c>
      <c r="D133" s="3" t="s">
        <v>11</v>
      </c>
      <c r="E133" s="3" t="s">
        <v>12</v>
      </c>
      <c r="F133" s="3">
        <v>21.0</v>
      </c>
      <c r="G133" s="3" t="s">
        <v>138</v>
      </c>
      <c r="H133" s="3" t="s">
        <v>14</v>
      </c>
      <c r="I133" s="3" t="s">
        <v>222</v>
      </c>
    </row>
    <row r="134">
      <c r="A134" s="5">
        <v>44103.60627417824</v>
      </c>
      <c r="B134" s="3" t="s">
        <v>31</v>
      </c>
      <c r="C134" s="3" t="s">
        <v>32</v>
      </c>
      <c r="D134" s="3" t="s">
        <v>11</v>
      </c>
      <c r="E134" s="6" t="s">
        <v>33</v>
      </c>
      <c r="F134" s="3">
        <v>16.0</v>
      </c>
      <c r="G134" s="3" t="s">
        <v>242</v>
      </c>
      <c r="H134" s="3" t="s">
        <v>14</v>
      </c>
      <c r="I134" s="3" t="s">
        <v>35</v>
      </c>
    </row>
    <row r="135">
      <c r="A135" s="5">
        <v>44104.422759548615</v>
      </c>
      <c r="B135" s="3" t="s">
        <v>45</v>
      </c>
      <c r="C135" s="3" t="s">
        <v>46</v>
      </c>
      <c r="D135" s="3" t="s">
        <v>11</v>
      </c>
      <c r="E135" s="3">
        <v>7.0</v>
      </c>
      <c r="F135" s="3">
        <v>10.0</v>
      </c>
      <c r="G135" s="3" t="s">
        <v>243</v>
      </c>
      <c r="H135" s="3" t="s">
        <v>14</v>
      </c>
      <c r="I135" s="3" t="s">
        <v>44</v>
      </c>
    </row>
    <row r="136">
      <c r="A136" s="5">
        <v>44104.45537821759</v>
      </c>
      <c r="B136" s="3" t="s">
        <v>36</v>
      </c>
      <c r="C136" s="3" t="s">
        <v>37</v>
      </c>
      <c r="D136" s="3" t="s">
        <v>11</v>
      </c>
      <c r="E136" s="3" t="s">
        <v>38</v>
      </c>
      <c r="F136" s="3">
        <v>18.0</v>
      </c>
      <c r="G136" s="3" t="s">
        <v>244</v>
      </c>
      <c r="H136" s="3" t="s">
        <v>14</v>
      </c>
      <c r="I136" s="3" t="s">
        <v>245</v>
      </c>
    </row>
    <row r="137">
      <c r="A137" s="5">
        <v>44104.63895356482</v>
      </c>
      <c r="B137" s="3" t="s">
        <v>41</v>
      </c>
      <c r="C137" s="3" t="s">
        <v>42</v>
      </c>
      <c r="D137" s="3" t="s">
        <v>11</v>
      </c>
      <c r="E137" s="3">
        <v>3.0</v>
      </c>
      <c r="F137" s="3">
        <v>10.0</v>
      </c>
      <c r="G137" s="3" t="s">
        <v>168</v>
      </c>
      <c r="H137" s="3" t="s">
        <v>14</v>
      </c>
      <c r="I137" s="3" t="s">
        <v>246</v>
      </c>
    </row>
    <row r="138">
      <c r="A138" s="5">
        <v>44104.800945740746</v>
      </c>
      <c r="B138" s="3" t="s">
        <v>48</v>
      </c>
      <c r="C138" s="3" t="s">
        <v>49</v>
      </c>
      <c r="D138" s="3" t="s">
        <v>11</v>
      </c>
      <c r="E138" s="6" t="s">
        <v>50</v>
      </c>
      <c r="F138" s="3">
        <v>9.0</v>
      </c>
      <c r="G138" s="3" t="s">
        <v>247</v>
      </c>
      <c r="H138" s="3" t="s">
        <v>14</v>
      </c>
      <c r="I138" s="3" t="s">
        <v>124</v>
      </c>
    </row>
    <row r="139">
      <c r="A139" s="5">
        <v>44105.45758538194</v>
      </c>
      <c r="B139" s="3" t="s">
        <v>63</v>
      </c>
      <c r="C139" s="3" t="s">
        <v>64</v>
      </c>
      <c r="D139" s="3" t="s">
        <v>11</v>
      </c>
      <c r="E139" s="6" t="s">
        <v>65</v>
      </c>
      <c r="F139" s="3">
        <v>2.0</v>
      </c>
      <c r="G139" s="3" t="s">
        <v>237</v>
      </c>
      <c r="H139" s="3" t="s">
        <v>14</v>
      </c>
      <c r="I139" s="3" t="s">
        <v>248</v>
      </c>
    </row>
    <row r="140">
      <c r="A140" s="5">
        <v>44105.52068732639</v>
      </c>
      <c r="B140" s="3" t="s">
        <v>36</v>
      </c>
      <c r="C140" s="3" t="s">
        <v>37</v>
      </c>
      <c r="D140" s="3" t="s">
        <v>11</v>
      </c>
      <c r="E140" s="3" t="s">
        <v>38</v>
      </c>
      <c r="F140" s="3">
        <v>19.0</v>
      </c>
      <c r="G140" s="3" t="s">
        <v>244</v>
      </c>
      <c r="H140" s="3" t="s">
        <v>14</v>
      </c>
      <c r="I140" s="3" t="s">
        <v>249</v>
      </c>
    </row>
    <row r="141">
      <c r="A141" s="5">
        <v>44105.567990625</v>
      </c>
      <c r="B141" s="3" t="s">
        <v>9</v>
      </c>
      <c r="C141" s="3" t="s">
        <v>10</v>
      </c>
      <c r="D141" s="3" t="s">
        <v>11</v>
      </c>
      <c r="E141" s="3" t="s">
        <v>68</v>
      </c>
      <c r="F141" s="3">
        <v>22.0</v>
      </c>
      <c r="G141" s="3" t="s">
        <v>138</v>
      </c>
      <c r="H141" s="3" t="s">
        <v>14</v>
      </c>
      <c r="I141" s="3" t="s">
        <v>222</v>
      </c>
    </row>
    <row r="142">
      <c r="A142" s="5">
        <v>44105.82434903935</v>
      </c>
      <c r="B142" s="3" t="s">
        <v>59</v>
      </c>
      <c r="C142" s="3" t="s">
        <v>60</v>
      </c>
      <c r="D142" s="3" t="s">
        <v>11</v>
      </c>
      <c r="E142" s="3">
        <v>6.0</v>
      </c>
      <c r="F142" s="3">
        <v>9.0</v>
      </c>
      <c r="G142" s="3" t="s">
        <v>250</v>
      </c>
      <c r="H142" s="3" t="s">
        <v>14</v>
      </c>
      <c r="I142" s="3" t="s">
        <v>161</v>
      </c>
    </row>
    <row r="143">
      <c r="A143" s="5">
        <v>44106.36615965278</v>
      </c>
      <c r="B143" s="3" t="s">
        <v>16</v>
      </c>
      <c r="C143" s="3" t="s">
        <v>17</v>
      </c>
      <c r="D143" s="3" t="s">
        <v>11</v>
      </c>
      <c r="E143" s="3" t="s">
        <v>68</v>
      </c>
      <c r="F143" s="3">
        <v>17.0</v>
      </c>
      <c r="G143" s="3" t="s">
        <v>251</v>
      </c>
      <c r="H143" s="3" t="s">
        <v>14</v>
      </c>
      <c r="I143" s="3" t="s">
        <v>241</v>
      </c>
    </row>
    <row r="144">
      <c r="A144" s="5">
        <v>44106.839629849535</v>
      </c>
      <c r="B144" s="3" t="s">
        <v>31</v>
      </c>
      <c r="C144" s="3" t="s">
        <v>32</v>
      </c>
      <c r="D144" s="3" t="s">
        <v>11</v>
      </c>
      <c r="E144" s="3" t="s">
        <v>83</v>
      </c>
      <c r="F144" s="3">
        <v>17.0</v>
      </c>
      <c r="G144" s="3" t="s">
        <v>252</v>
      </c>
      <c r="H144" s="3" t="s">
        <v>14</v>
      </c>
      <c r="I144" s="3" t="s">
        <v>35</v>
      </c>
    </row>
    <row r="145">
      <c r="A145" s="5">
        <v>44118.54197305556</v>
      </c>
      <c r="B145" s="3" t="s">
        <v>36</v>
      </c>
      <c r="C145" s="3" t="s">
        <v>37</v>
      </c>
      <c r="D145" s="3" t="s">
        <v>11</v>
      </c>
      <c r="E145" s="3" t="s">
        <v>38</v>
      </c>
      <c r="F145" s="3">
        <v>20.0</v>
      </c>
      <c r="G145" s="3" t="s">
        <v>253</v>
      </c>
      <c r="H145" s="3" t="s">
        <v>14</v>
      </c>
      <c r="I145" s="3" t="s">
        <v>254</v>
      </c>
    </row>
    <row r="146">
      <c r="A146" s="5">
        <v>44118.710382060184</v>
      </c>
      <c r="B146" s="3" t="s">
        <v>41</v>
      </c>
      <c r="C146" s="3" t="s">
        <v>42</v>
      </c>
      <c r="D146" s="3" t="s">
        <v>11</v>
      </c>
      <c r="E146" s="3">
        <v>3.0</v>
      </c>
      <c r="F146" s="3">
        <v>11.0</v>
      </c>
      <c r="G146" s="3" t="s">
        <v>243</v>
      </c>
      <c r="H146" s="3" t="s">
        <v>14</v>
      </c>
      <c r="I146" s="3" t="s">
        <v>44</v>
      </c>
    </row>
    <row r="147">
      <c r="A147" s="5">
        <v>44118.75762940972</v>
      </c>
      <c r="B147" s="3" t="s">
        <v>45</v>
      </c>
      <c r="C147" s="3" t="s">
        <v>46</v>
      </c>
      <c r="D147" s="3" t="s">
        <v>11</v>
      </c>
      <c r="E147" s="3">
        <v>7.0</v>
      </c>
      <c r="F147" s="3">
        <v>11.0</v>
      </c>
      <c r="G147" s="3" t="s">
        <v>255</v>
      </c>
      <c r="H147" s="3" t="s">
        <v>14</v>
      </c>
      <c r="I147" s="3" t="s">
        <v>44</v>
      </c>
    </row>
    <row r="148">
      <c r="A148" s="5">
        <v>44119.606054351854</v>
      </c>
      <c r="B148" s="3" t="s">
        <v>36</v>
      </c>
      <c r="C148" s="3" t="s">
        <v>37</v>
      </c>
      <c r="D148" s="3" t="s">
        <v>11</v>
      </c>
      <c r="E148" s="3" t="s">
        <v>38</v>
      </c>
      <c r="F148" s="3">
        <v>20.0</v>
      </c>
      <c r="G148" s="3" t="s">
        <v>256</v>
      </c>
      <c r="H148" s="3">
        <v>25.0</v>
      </c>
      <c r="I148" s="3" t="s">
        <v>254</v>
      </c>
    </row>
    <row r="149">
      <c r="A149" s="5">
        <v>44120.645311712964</v>
      </c>
      <c r="B149" s="3" t="s">
        <v>16</v>
      </c>
      <c r="C149" s="3" t="s">
        <v>17</v>
      </c>
      <c r="D149" s="3" t="s">
        <v>11</v>
      </c>
      <c r="E149" s="3" t="s">
        <v>92</v>
      </c>
      <c r="F149" s="3">
        <v>18.0</v>
      </c>
      <c r="G149" s="3" t="s">
        <v>257</v>
      </c>
      <c r="H149" s="3" t="s">
        <v>14</v>
      </c>
      <c r="I149" s="3" t="s">
        <v>258</v>
      </c>
    </row>
    <row r="150">
      <c r="A150" s="5">
        <v>44123.39486388889</v>
      </c>
      <c r="B150" s="3" t="s">
        <v>72</v>
      </c>
      <c r="C150" s="3" t="s">
        <v>73</v>
      </c>
      <c r="D150" s="3" t="s">
        <v>11</v>
      </c>
      <c r="E150" s="6" t="s">
        <v>33</v>
      </c>
      <c r="F150" s="3">
        <v>10.0</v>
      </c>
      <c r="G150" s="3" t="s">
        <v>259</v>
      </c>
      <c r="H150" s="3" t="s">
        <v>14</v>
      </c>
      <c r="I150" s="3" t="s">
        <v>260</v>
      </c>
    </row>
    <row r="151">
      <c r="A151" s="5">
        <v>44123.40249337963</v>
      </c>
      <c r="B151" s="3" t="s">
        <v>16</v>
      </c>
      <c r="C151" s="3" t="s">
        <v>17</v>
      </c>
      <c r="D151" s="3" t="s">
        <v>11</v>
      </c>
      <c r="E151" s="3" t="s">
        <v>68</v>
      </c>
      <c r="F151" s="3">
        <v>19.0</v>
      </c>
      <c r="G151" s="3" t="s">
        <v>261</v>
      </c>
      <c r="H151" s="3" t="s">
        <v>14</v>
      </c>
      <c r="I151" s="3" t="s">
        <v>241</v>
      </c>
    </row>
    <row r="152">
      <c r="A152" s="5">
        <v>44124.71927425926</v>
      </c>
      <c r="B152" s="3" t="s">
        <v>31</v>
      </c>
      <c r="C152" s="3" t="s">
        <v>32</v>
      </c>
      <c r="D152" s="3" t="s">
        <v>11</v>
      </c>
      <c r="E152" s="6" t="s">
        <v>33</v>
      </c>
      <c r="F152" s="3">
        <v>20.0</v>
      </c>
      <c r="G152" s="3" t="s">
        <v>262</v>
      </c>
      <c r="H152" s="3" t="s">
        <v>14</v>
      </c>
      <c r="I152" s="3" t="s">
        <v>35</v>
      </c>
    </row>
    <row r="153">
      <c r="A153" s="5">
        <v>44125.430112766204</v>
      </c>
      <c r="B153" s="3" t="s">
        <v>45</v>
      </c>
      <c r="C153" s="3" t="s">
        <v>46</v>
      </c>
      <c r="D153" s="3" t="s">
        <v>11</v>
      </c>
      <c r="E153" s="3">
        <v>7.0</v>
      </c>
      <c r="F153" s="3">
        <v>12.0</v>
      </c>
      <c r="G153" s="3" t="s">
        <v>263</v>
      </c>
      <c r="H153" s="3">
        <v>19.0</v>
      </c>
      <c r="I153" s="3" t="s">
        <v>44</v>
      </c>
    </row>
    <row r="154">
      <c r="A154" s="5">
        <v>44125.633965416666</v>
      </c>
      <c r="B154" s="3" t="s">
        <v>36</v>
      </c>
      <c r="C154" s="3" t="s">
        <v>37</v>
      </c>
      <c r="D154" s="3" t="s">
        <v>11</v>
      </c>
      <c r="E154" s="3" t="s">
        <v>38</v>
      </c>
      <c r="F154" s="3">
        <v>21.0</v>
      </c>
      <c r="G154" s="3" t="s">
        <v>264</v>
      </c>
      <c r="H154" s="3" t="s">
        <v>14</v>
      </c>
      <c r="I154" s="3" t="s">
        <v>265</v>
      </c>
    </row>
    <row r="155">
      <c r="A155" s="5">
        <v>44125.69542314815</v>
      </c>
      <c r="B155" s="3" t="s">
        <v>41</v>
      </c>
      <c r="C155" s="3" t="s">
        <v>42</v>
      </c>
      <c r="D155" s="3" t="s">
        <v>11</v>
      </c>
      <c r="E155" s="3">
        <v>3.0</v>
      </c>
      <c r="F155" s="3">
        <v>12.0</v>
      </c>
      <c r="G155" s="3" t="s">
        <v>188</v>
      </c>
      <c r="H155" s="3">
        <v>19.0</v>
      </c>
      <c r="I155" s="3" t="s">
        <v>44</v>
      </c>
    </row>
    <row r="156">
      <c r="A156" s="5">
        <v>44126.3551824537</v>
      </c>
      <c r="B156" s="3" t="s">
        <v>59</v>
      </c>
      <c r="C156" s="3" t="s">
        <v>60</v>
      </c>
      <c r="D156" s="3" t="s">
        <v>11</v>
      </c>
      <c r="E156" s="3">
        <v>6.0</v>
      </c>
      <c r="F156" s="3">
        <v>11.0</v>
      </c>
      <c r="G156" s="3" t="s">
        <v>266</v>
      </c>
      <c r="H156" s="3" t="s">
        <v>14</v>
      </c>
      <c r="I156" s="3" t="s">
        <v>161</v>
      </c>
    </row>
    <row r="157">
      <c r="A157" s="5">
        <v>44126.45021872685</v>
      </c>
      <c r="B157" s="3" t="s">
        <v>63</v>
      </c>
      <c r="C157" s="3" t="s">
        <v>64</v>
      </c>
      <c r="D157" s="3" t="s">
        <v>11</v>
      </c>
      <c r="E157" s="6" t="s">
        <v>65</v>
      </c>
      <c r="F157" s="3">
        <v>5.0</v>
      </c>
      <c r="G157" s="3" t="s">
        <v>267</v>
      </c>
      <c r="H157" s="3" t="s">
        <v>14</v>
      </c>
      <c r="I157" s="3" t="s">
        <v>148</v>
      </c>
    </row>
    <row r="158">
      <c r="A158" s="5">
        <v>44126.61724136574</v>
      </c>
      <c r="B158" s="3" t="s">
        <v>36</v>
      </c>
      <c r="C158" s="3" t="s">
        <v>37</v>
      </c>
      <c r="D158" s="3" t="s">
        <v>11</v>
      </c>
      <c r="E158" s="3" t="s">
        <v>38</v>
      </c>
      <c r="F158" s="3">
        <v>22.0</v>
      </c>
      <c r="G158" s="3" t="s">
        <v>268</v>
      </c>
      <c r="H158" s="3">
        <v>4.0</v>
      </c>
      <c r="I158" s="3" t="s">
        <v>269</v>
      </c>
    </row>
    <row r="159">
      <c r="A159" s="5">
        <v>44127.39014628472</v>
      </c>
      <c r="B159" s="3" t="s">
        <v>16</v>
      </c>
      <c r="C159" s="3" t="s">
        <v>17</v>
      </c>
      <c r="D159" s="3" t="s">
        <v>11</v>
      </c>
      <c r="E159" s="3" t="s">
        <v>68</v>
      </c>
      <c r="F159" s="3">
        <v>20.0</v>
      </c>
      <c r="G159" s="3" t="s">
        <v>270</v>
      </c>
      <c r="H159" s="3" t="s">
        <v>14</v>
      </c>
      <c r="I159" s="3" t="s">
        <v>241</v>
      </c>
    </row>
    <row r="160">
      <c r="A160" s="5">
        <v>44127.77796850694</v>
      </c>
      <c r="B160" s="3" t="s">
        <v>63</v>
      </c>
      <c r="C160" s="3" t="s">
        <v>64</v>
      </c>
      <c r="D160" s="3" t="s">
        <v>11</v>
      </c>
      <c r="E160" s="3" t="s">
        <v>92</v>
      </c>
      <c r="F160" s="3">
        <v>6.0</v>
      </c>
      <c r="G160" s="3" t="s">
        <v>271</v>
      </c>
      <c r="H160" s="3" t="s">
        <v>14</v>
      </c>
      <c r="I160" s="3" t="s">
        <v>272</v>
      </c>
    </row>
    <row r="161">
      <c r="A161" s="5">
        <v>44127.80226740741</v>
      </c>
      <c r="B161" s="3" t="s">
        <v>31</v>
      </c>
      <c r="C161" s="3" t="s">
        <v>32</v>
      </c>
      <c r="D161" s="3" t="s">
        <v>11</v>
      </c>
      <c r="E161" s="3" t="s">
        <v>83</v>
      </c>
      <c r="F161" s="3">
        <v>22.0</v>
      </c>
      <c r="G161" s="3" t="s">
        <v>262</v>
      </c>
      <c r="H161" s="3" t="s">
        <v>14</v>
      </c>
      <c r="I161" s="3" t="s">
        <v>35</v>
      </c>
    </row>
    <row r="162">
      <c r="A162" s="5">
        <v>44130.411522800925</v>
      </c>
      <c r="B162" s="3" t="s">
        <v>16</v>
      </c>
      <c r="C162" s="3" t="s">
        <v>17</v>
      </c>
      <c r="D162" s="3" t="s">
        <v>11</v>
      </c>
      <c r="E162" s="3" t="s">
        <v>83</v>
      </c>
      <c r="F162" s="3">
        <v>20.0</v>
      </c>
      <c r="G162" s="3" t="s">
        <v>270</v>
      </c>
      <c r="H162" s="3" t="s">
        <v>14</v>
      </c>
      <c r="I162" s="3" t="s">
        <v>273</v>
      </c>
    </row>
    <row r="163">
      <c r="A163" s="5">
        <v>44130.4232946875</v>
      </c>
      <c r="B163" s="3" t="s">
        <v>72</v>
      </c>
      <c r="C163" s="3" t="s">
        <v>73</v>
      </c>
      <c r="D163" s="3" t="s">
        <v>11</v>
      </c>
      <c r="E163" s="6" t="s">
        <v>33</v>
      </c>
      <c r="F163" s="3">
        <v>11.0</v>
      </c>
      <c r="G163" s="3" t="s">
        <v>274</v>
      </c>
      <c r="H163" s="3" t="s">
        <v>14</v>
      </c>
      <c r="I163" s="3" t="s">
        <v>137</v>
      </c>
    </row>
    <row r="164">
      <c r="A164" s="5">
        <v>44131.765379375</v>
      </c>
      <c r="B164" s="3" t="s">
        <v>31</v>
      </c>
      <c r="C164" s="3" t="s">
        <v>32</v>
      </c>
      <c r="D164" s="3" t="s">
        <v>11</v>
      </c>
      <c r="E164" s="6" t="s">
        <v>33</v>
      </c>
      <c r="F164" s="3">
        <v>23.0</v>
      </c>
      <c r="G164" s="3" t="s">
        <v>262</v>
      </c>
      <c r="H164" s="3" t="s">
        <v>14</v>
      </c>
      <c r="I164" s="3" t="s">
        <v>35</v>
      </c>
    </row>
    <row r="165">
      <c r="A165" s="5">
        <v>44137.51234611111</v>
      </c>
      <c r="B165" s="3" t="s">
        <v>72</v>
      </c>
      <c r="C165" s="3" t="s">
        <v>73</v>
      </c>
      <c r="D165" s="3" t="s">
        <v>11</v>
      </c>
      <c r="E165" s="6" t="s">
        <v>33</v>
      </c>
      <c r="F165" s="3">
        <v>12.0</v>
      </c>
      <c r="G165" s="3" t="s">
        <v>275</v>
      </c>
      <c r="H165" s="3" t="s">
        <v>14</v>
      </c>
      <c r="I165" s="3" t="s">
        <v>276</v>
      </c>
    </row>
    <row r="166">
      <c r="A166" s="5">
        <v>44138.653809027775</v>
      </c>
      <c r="B166" s="3" t="s">
        <v>31</v>
      </c>
      <c r="C166" s="3" t="s">
        <v>32</v>
      </c>
      <c r="D166" s="3" t="s">
        <v>11</v>
      </c>
      <c r="E166" s="6" t="s">
        <v>33</v>
      </c>
      <c r="F166" s="3">
        <v>24.0</v>
      </c>
      <c r="G166" s="3" t="s">
        <v>262</v>
      </c>
      <c r="H166" s="3" t="s">
        <v>14</v>
      </c>
      <c r="I166" s="3" t="s">
        <v>35</v>
      </c>
    </row>
    <row r="167">
      <c r="A167" s="5">
        <v>44139.87393275463</v>
      </c>
      <c r="B167" s="3" t="s">
        <v>45</v>
      </c>
      <c r="C167" s="3" t="s">
        <v>46</v>
      </c>
      <c r="D167" s="3" t="s">
        <v>11</v>
      </c>
      <c r="E167" s="3">
        <v>7.0</v>
      </c>
      <c r="F167" s="3">
        <v>13.0</v>
      </c>
      <c r="G167" s="3" t="s">
        <v>277</v>
      </c>
      <c r="H167" s="3" t="s">
        <v>14</v>
      </c>
      <c r="I167" s="3" t="s">
        <v>44</v>
      </c>
    </row>
    <row r="168">
      <c r="A168" s="5">
        <v>44139.88098872685</v>
      </c>
      <c r="B168" s="3" t="s">
        <v>36</v>
      </c>
      <c r="C168" s="3" t="s">
        <v>37</v>
      </c>
      <c r="D168" s="3" t="s">
        <v>11</v>
      </c>
      <c r="E168" s="3" t="s">
        <v>38</v>
      </c>
      <c r="F168" s="3">
        <v>24.0</v>
      </c>
      <c r="G168" s="3" t="s">
        <v>278</v>
      </c>
      <c r="H168" s="3" t="s">
        <v>14</v>
      </c>
      <c r="I168" s="3" t="s">
        <v>279</v>
      </c>
    </row>
    <row r="169">
      <c r="A169" s="5">
        <v>44140.467529421294</v>
      </c>
      <c r="B169" s="3" t="s">
        <v>63</v>
      </c>
      <c r="C169" s="3" t="s">
        <v>64</v>
      </c>
      <c r="D169" s="3" t="s">
        <v>11</v>
      </c>
      <c r="E169" s="6" t="s">
        <v>65</v>
      </c>
      <c r="F169" s="3">
        <v>7.0</v>
      </c>
      <c r="G169" s="3" t="s">
        <v>280</v>
      </c>
      <c r="H169" s="3" t="s">
        <v>14</v>
      </c>
      <c r="I169" s="3" t="s">
        <v>281</v>
      </c>
    </row>
    <row r="170">
      <c r="A170" s="5">
        <v>44140.638799328706</v>
      </c>
      <c r="B170" s="3" t="s">
        <v>36</v>
      </c>
      <c r="C170" s="3" t="s">
        <v>37</v>
      </c>
      <c r="D170" s="3" t="s">
        <v>11</v>
      </c>
      <c r="E170" s="3" t="s">
        <v>38</v>
      </c>
      <c r="F170" s="3">
        <v>25.0</v>
      </c>
      <c r="G170" s="3" t="s">
        <v>282</v>
      </c>
      <c r="H170" s="3" t="s">
        <v>14</v>
      </c>
      <c r="I170" s="3" t="s">
        <v>283</v>
      </c>
    </row>
    <row r="171">
      <c r="A171" s="5">
        <v>44141.50582520833</v>
      </c>
      <c r="B171" s="3" t="s">
        <v>63</v>
      </c>
      <c r="C171" s="3" t="s">
        <v>64</v>
      </c>
      <c r="D171" s="3" t="s">
        <v>11</v>
      </c>
      <c r="E171" s="3" t="s">
        <v>92</v>
      </c>
      <c r="F171" s="3">
        <v>8.0</v>
      </c>
      <c r="G171" s="3" t="s">
        <v>280</v>
      </c>
      <c r="H171" s="3" t="s">
        <v>14</v>
      </c>
      <c r="I171" s="3" t="s">
        <v>284</v>
      </c>
    </row>
    <row r="172">
      <c r="A172" s="5">
        <v>44141.88125532407</v>
      </c>
      <c r="B172" s="3" t="s">
        <v>31</v>
      </c>
      <c r="C172" s="3" t="s">
        <v>32</v>
      </c>
      <c r="D172" s="3" t="s">
        <v>11</v>
      </c>
      <c r="E172" s="3" t="s">
        <v>83</v>
      </c>
      <c r="F172" s="3">
        <v>25.0</v>
      </c>
      <c r="G172" s="3" t="s">
        <v>262</v>
      </c>
      <c r="H172" s="3" t="s">
        <v>14</v>
      </c>
      <c r="I172" s="3" t="s">
        <v>35</v>
      </c>
    </row>
    <row r="173">
      <c r="A173" s="5">
        <v>44142.13266282408</v>
      </c>
      <c r="B173" s="3" t="s">
        <v>16</v>
      </c>
      <c r="C173" s="3" t="s">
        <v>17</v>
      </c>
      <c r="D173" s="3" t="s">
        <v>11</v>
      </c>
      <c r="E173" s="3" t="s">
        <v>12</v>
      </c>
      <c r="F173" s="3">
        <v>22.0</v>
      </c>
      <c r="G173" s="3" t="s">
        <v>285</v>
      </c>
      <c r="H173" s="3" t="s">
        <v>14</v>
      </c>
      <c r="I173" s="3" t="s">
        <v>286</v>
      </c>
    </row>
    <row r="174">
      <c r="A174" s="5">
        <v>44144.42180644676</v>
      </c>
      <c r="B174" s="3" t="s">
        <v>16</v>
      </c>
      <c r="C174" s="3" t="s">
        <v>17</v>
      </c>
      <c r="D174" s="3" t="s">
        <v>11</v>
      </c>
      <c r="E174" s="3" t="s">
        <v>18</v>
      </c>
      <c r="F174" s="3">
        <v>23.0</v>
      </c>
      <c r="G174" s="3" t="s">
        <v>287</v>
      </c>
      <c r="H174" s="3" t="s">
        <v>14</v>
      </c>
      <c r="I174" s="3" t="s">
        <v>288</v>
      </c>
    </row>
    <row r="175">
      <c r="A175" s="5">
        <v>44145.76161753472</v>
      </c>
      <c r="B175" s="3" t="s">
        <v>31</v>
      </c>
      <c r="C175" s="3" t="s">
        <v>32</v>
      </c>
      <c r="D175" s="3" t="s">
        <v>11</v>
      </c>
      <c r="E175" s="6" t="s">
        <v>33</v>
      </c>
      <c r="F175" s="3">
        <v>26.0</v>
      </c>
      <c r="G175" s="3" t="s">
        <v>289</v>
      </c>
      <c r="H175" s="3" t="s">
        <v>14</v>
      </c>
      <c r="I175" s="3" t="s">
        <v>35</v>
      </c>
    </row>
    <row r="176">
      <c r="A176" s="5">
        <v>44146.426279155094</v>
      </c>
      <c r="B176" s="3" t="s">
        <v>45</v>
      </c>
      <c r="C176" s="3" t="s">
        <v>46</v>
      </c>
      <c r="D176" s="3" t="s">
        <v>11</v>
      </c>
      <c r="E176" s="3">
        <v>7.0</v>
      </c>
      <c r="F176" s="3">
        <v>14.0</v>
      </c>
      <c r="G176" s="3" t="s">
        <v>290</v>
      </c>
      <c r="H176" s="3" t="s">
        <v>14</v>
      </c>
      <c r="I176" s="3" t="s">
        <v>44</v>
      </c>
    </row>
    <row r="177">
      <c r="A177" s="5">
        <v>44146.826448657404</v>
      </c>
      <c r="B177" s="3" t="s">
        <v>36</v>
      </c>
      <c r="C177" s="3" t="s">
        <v>37</v>
      </c>
      <c r="D177" s="3" t="s">
        <v>11</v>
      </c>
      <c r="E177" s="3" t="s">
        <v>38</v>
      </c>
      <c r="F177" s="3">
        <v>27.0</v>
      </c>
      <c r="G177" s="3" t="s">
        <v>291</v>
      </c>
      <c r="H177" s="3" t="s">
        <v>14</v>
      </c>
      <c r="I177" s="3" t="s">
        <v>292</v>
      </c>
    </row>
    <row r="178">
      <c r="A178" s="5">
        <v>44147.78714119213</v>
      </c>
      <c r="B178" s="3" t="s">
        <v>63</v>
      </c>
      <c r="C178" s="3" t="s">
        <v>64</v>
      </c>
      <c r="D178" s="3" t="s">
        <v>11</v>
      </c>
      <c r="E178" s="6" t="s">
        <v>65</v>
      </c>
      <c r="F178" s="3">
        <v>9.0</v>
      </c>
      <c r="G178" s="3" t="s">
        <v>293</v>
      </c>
      <c r="H178" s="3" t="s">
        <v>14</v>
      </c>
      <c r="I178" s="3" t="s">
        <v>294</v>
      </c>
    </row>
    <row r="179">
      <c r="A179" s="5">
        <v>44147.85357630787</v>
      </c>
      <c r="B179" s="3" t="s">
        <v>36</v>
      </c>
      <c r="C179" s="3" t="s">
        <v>37</v>
      </c>
      <c r="D179" s="3" t="s">
        <v>11</v>
      </c>
      <c r="E179" s="3" t="s">
        <v>38</v>
      </c>
      <c r="F179" s="3">
        <v>27.0</v>
      </c>
      <c r="G179" s="3" t="s">
        <v>291</v>
      </c>
      <c r="H179" s="3" t="s">
        <v>14</v>
      </c>
      <c r="I179" s="3" t="s">
        <v>292</v>
      </c>
    </row>
    <row r="180">
      <c r="A180" s="5">
        <v>44151.393970115736</v>
      </c>
      <c r="B180" s="3" t="s">
        <v>16</v>
      </c>
      <c r="C180" s="3" t="s">
        <v>17</v>
      </c>
      <c r="D180" s="3" t="s">
        <v>11</v>
      </c>
      <c r="E180" s="3" t="s">
        <v>18</v>
      </c>
      <c r="F180" s="3">
        <v>24.0</v>
      </c>
      <c r="G180" s="3" t="s">
        <v>295</v>
      </c>
      <c r="H180" s="3" t="s">
        <v>14</v>
      </c>
      <c r="I180" s="3" t="s">
        <v>44</v>
      </c>
    </row>
    <row r="181">
      <c r="A181" s="5">
        <v>44151.67053217592</v>
      </c>
      <c r="B181" s="3" t="s">
        <v>72</v>
      </c>
      <c r="C181" s="3" t="s">
        <v>73</v>
      </c>
      <c r="D181" s="3" t="s">
        <v>11</v>
      </c>
      <c r="E181" s="6" t="s">
        <v>33</v>
      </c>
      <c r="F181" s="3">
        <v>13.0</v>
      </c>
      <c r="G181" s="3" t="s">
        <v>296</v>
      </c>
      <c r="H181" s="3" t="s">
        <v>14</v>
      </c>
      <c r="I181" s="3" t="s">
        <v>297</v>
      </c>
    </row>
    <row r="182">
      <c r="A182" s="5">
        <v>44152.807963645835</v>
      </c>
      <c r="B182" s="3" t="s">
        <v>31</v>
      </c>
      <c r="C182" s="3" t="s">
        <v>32</v>
      </c>
      <c r="D182" s="3" t="s">
        <v>11</v>
      </c>
      <c r="E182" s="6" t="s">
        <v>33</v>
      </c>
      <c r="F182" s="3">
        <v>27.0</v>
      </c>
      <c r="G182" s="3" t="s">
        <v>298</v>
      </c>
      <c r="H182" s="3" t="s">
        <v>14</v>
      </c>
      <c r="I182" s="3" t="s">
        <v>35</v>
      </c>
    </row>
    <row r="183">
      <c r="A183" s="5">
        <v>44153.422541064814</v>
      </c>
      <c r="B183" s="3" t="s">
        <v>45</v>
      </c>
      <c r="C183" s="3" t="s">
        <v>46</v>
      </c>
      <c r="D183" s="3" t="s">
        <v>11</v>
      </c>
      <c r="E183" s="3">
        <v>7.0</v>
      </c>
      <c r="F183" s="3">
        <v>15.0</v>
      </c>
      <c r="G183" s="3" t="s">
        <v>299</v>
      </c>
      <c r="H183" s="3" t="s">
        <v>300</v>
      </c>
      <c r="I183" s="3" t="s">
        <v>44</v>
      </c>
    </row>
    <row r="184">
      <c r="A184" s="5">
        <v>44153.82531545139</v>
      </c>
      <c r="B184" s="3" t="s">
        <v>41</v>
      </c>
      <c r="C184" s="3" t="s">
        <v>42</v>
      </c>
      <c r="D184" s="3" t="s">
        <v>11</v>
      </c>
      <c r="E184" s="3">
        <v>3.0</v>
      </c>
      <c r="F184" s="3">
        <v>15.0</v>
      </c>
      <c r="G184" s="3" t="s">
        <v>301</v>
      </c>
      <c r="H184" s="3" t="s">
        <v>14</v>
      </c>
      <c r="I184" s="3" t="s">
        <v>44</v>
      </c>
    </row>
    <row r="185">
      <c r="A185" s="5">
        <v>44154.6074578125</v>
      </c>
      <c r="B185" s="3" t="s">
        <v>63</v>
      </c>
      <c r="C185" s="3" t="s">
        <v>64</v>
      </c>
      <c r="D185" s="3" t="s">
        <v>11</v>
      </c>
      <c r="E185" s="6" t="s">
        <v>65</v>
      </c>
      <c r="F185" s="3">
        <v>1.0</v>
      </c>
      <c r="G185" s="3" t="s">
        <v>302</v>
      </c>
      <c r="H185" s="3" t="s">
        <v>14</v>
      </c>
      <c r="I185" s="3" t="s">
        <v>303</v>
      </c>
    </row>
    <row r="186">
      <c r="A186" s="5">
        <v>44154.63754137731</v>
      </c>
      <c r="B186" s="3" t="s">
        <v>36</v>
      </c>
      <c r="C186" s="3" t="s">
        <v>37</v>
      </c>
      <c r="D186" s="3" t="s">
        <v>11</v>
      </c>
      <c r="E186" s="3" t="s">
        <v>38</v>
      </c>
      <c r="F186" s="3">
        <v>28.0</v>
      </c>
      <c r="G186" s="3" t="s">
        <v>291</v>
      </c>
      <c r="H186" s="3" t="s">
        <v>14</v>
      </c>
      <c r="I186" s="3" t="s">
        <v>14</v>
      </c>
    </row>
    <row r="187">
      <c r="A187" s="5">
        <v>44155.6696496875</v>
      </c>
      <c r="B187" s="3" t="s">
        <v>63</v>
      </c>
      <c r="C187" s="3" t="s">
        <v>64</v>
      </c>
      <c r="D187" s="3" t="s">
        <v>11</v>
      </c>
      <c r="E187" s="3" t="s">
        <v>92</v>
      </c>
      <c r="F187" s="3">
        <v>2.0</v>
      </c>
      <c r="G187" s="3" t="s">
        <v>304</v>
      </c>
      <c r="H187" s="3" t="s">
        <v>14</v>
      </c>
      <c r="I187" s="3" t="s">
        <v>303</v>
      </c>
    </row>
    <row r="188">
      <c r="A188" s="5">
        <v>44155.80733390046</v>
      </c>
      <c r="B188" s="3" t="s">
        <v>31</v>
      </c>
      <c r="C188" s="3" t="s">
        <v>32</v>
      </c>
      <c r="D188" s="3" t="s">
        <v>11</v>
      </c>
      <c r="E188" s="3" t="s">
        <v>83</v>
      </c>
      <c r="F188" s="3">
        <v>28.0</v>
      </c>
      <c r="G188" s="3" t="s">
        <v>298</v>
      </c>
      <c r="H188" s="3" t="s">
        <v>14</v>
      </c>
      <c r="I188" s="3" t="s">
        <v>35</v>
      </c>
    </row>
    <row r="189">
      <c r="A189" s="5">
        <v>44158.406742997686</v>
      </c>
      <c r="B189" s="3" t="s">
        <v>16</v>
      </c>
      <c r="C189" s="3" t="s">
        <v>17</v>
      </c>
      <c r="D189" s="3" t="s">
        <v>11</v>
      </c>
      <c r="E189" s="3" t="s">
        <v>18</v>
      </c>
      <c r="F189" s="3">
        <v>26.0</v>
      </c>
      <c r="G189" s="3" t="s">
        <v>305</v>
      </c>
      <c r="H189" s="3" t="s">
        <v>14</v>
      </c>
      <c r="I189" s="3" t="s">
        <v>161</v>
      </c>
    </row>
    <row r="190">
      <c r="A190" s="5">
        <v>44159.716083935185</v>
      </c>
      <c r="B190" s="3" t="s">
        <v>31</v>
      </c>
      <c r="C190" s="3" t="s">
        <v>32</v>
      </c>
      <c r="D190" s="3" t="s">
        <v>11</v>
      </c>
      <c r="E190" s="6" t="s">
        <v>33</v>
      </c>
      <c r="F190" s="3">
        <v>29.0</v>
      </c>
      <c r="G190" s="3" t="s">
        <v>306</v>
      </c>
      <c r="H190" s="3" t="s">
        <v>14</v>
      </c>
      <c r="I190" s="3" t="s">
        <v>35</v>
      </c>
    </row>
    <row r="191">
      <c r="A191" s="5">
        <v>44160.835456597226</v>
      </c>
      <c r="B191" s="3" t="s">
        <v>41</v>
      </c>
      <c r="C191" s="3" t="s">
        <v>42</v>
      </c>
      <c r="D191" s="3" t="s">
        <v>11</v>
      </c>
      <c r="E191" s="3">
        <v>3.0</v>
      </c>
      <c r="F191" s="3">
        <v>16.0</v>
      </c>
      <c r="G191" s="3" t="s">
        <v>307</v>
      </c>
      <c r="H191" s="3" t="s">
        <v>14</v>
      </c>
      <c r="I191" s="3" t="s">
        <v>44</v>
      </c>
    </row>
    <row r="192">
      <c r="A192" s="5">
        <v>44162.43774440972</v>
      </c>
      <c r="B192" s="3" t="s">
        <v>63</v>
      </c>
      <c r="C192" s="3" t="s">
        <v>64</v>
      </c>
      <c r="D192" s="3" t="s">
        <v>11</v>
      </c>
      <c r="E192" s="3" t="s">
        <v>92</v>
      </c>
      <c r="F192" s="3">
        <v>4.0</v>
      </c>
      <c r="G192" s="3" t="s">
        <v>308</v>
      </c>
      <c r="H192" s="3" t="s">
        <v>92</v>
      </c>
      <c r="I192" s="3" t="s">
        <v>303</v>
      </c>
    </row>
    <row r="193">
      <c r="A193" s="5">
        <v>44162.92290734954</v>
      </c>
      <c r="B193" s="3" t="s">
        <v>16</v>
      </c>
      <c r="C193" s="3" t="s">
        <v>17</v>
      </c>
      <c r="D193" s="3" t="s">
        <v>11</v>
      </c>
      <c r="E193" s="3" t="s">
        <v>92</v>
      </c>
      <c r="F193" s="3">
        <v>27.0</v>
      </c>
      <c r="G193" s="3" t="s">
        <v>295</v>
      </c>
      <c r="H193" s="3" t="s">
        <v>14</v>
      </c>
      <c r="I193" s="3" t="s">
        <v>44</v>
      </c>
    </row>
    <row r="194">
      <c r="A194" s="5">
        <v>44162.92745780092</v>
      </c>
      <c r="B194" s="3" t="s">
        <v>16</v>
      </c>
      <c r="C194" s="3" t="s">
        <v>17</v>
      </c>
      <c r="D194" s="3" t="s">
        <v>11</v>
      </c>
      <c r="E194" s="3" t="s">
        <v>23</v>
      </c>
      <c r="F194" s="3">
        <v>27.0</v>
      </c>
      <c r="G194" s="3" t="s">
        <v>295</v>
      </c>
      <c r="H194" s="3" t="s">
        <v>14</v>
      </c>
      <c r="I194" s="3" t="s">
        <v>44</v>
      </c>
    </row>
    <row r="195">
      <c r="A195" s="5">
        <v>44162.94275070602</v>
      </c>
      <c r="B195" s="3" t="s">
        <v>31</v>
      </c>
      <c r="C195" s="3" t="s">
        <v>32</v>
      </c>
      <c r="D195" s="3" t="s">
        <v>11</v>
      </c>
      <c r="E195" s="3" t="s">
        <v>83</v>
      </c>
      <c r="F195" s="3">
        <v>30.0</v>
      </c>
      <c r="G195" s="3" t="s">
        <v>309</v>
      </c>
      <c r="H195" s="3" t="s">
        <v>14</v>
      </c>
      <c r="I195" s="3" t="s">
        <v>35</v>
      </c>
    </row>
    <row r="196">
      <c r="A196" s="5">
        <v>44165.413575416664</v>
      </c>
      <c r="B196" s="3" t="s">
        <v>16</v>
      </c>
      <c r="C196" s="3" t="s">
        <v>17</v>
      </c>
      <c r="D196" s="3" t="s">
        <v>11</v>
      </c>
      <c r="E196" s="3" t="s">
        <v>18</v>
      </c>
      <c r="F196" s="3">
        <v>27.0</v>
      </c>
      <c r="G196" s="3" t="s">
        <v>310</v>
      </c>
      <c r="H196" s="3" t="s">
        <v>14</v>
      </c>
      <c r="I196" s="3" t="s">
        <v>161</v>
      </c>
    </row>
    <row r="197">
      <c r="A197" s="5">
        <v>44165.580435682874</v>
      </c>
      <c r="B197" s="3" t="s">
        <v>72</v>
      </c>
      <c r="C197" s="3" t="s">
        <v>73</v>
      </c>
      <c r="D197" s="3" t="s">
        <v>11</v>
      </c>
      <c r="E197" s="6" t="s">
        <v>33</v>
      </c>
      <c r="F197" s="3">
        <v>15.0</v>
      </c>
      <c r="G197" s="3" t="s">
        <v>243</v>
      </c>
      <c r="H197" s="3" t="s">
        <v>14</v>
      </c>
      <c r="I197" s="3" t="s">
        <v>311</v>
      </c>
    </row>
    <row r="198">
      <c r="A198" s="5">
        <v>44166.97683730324</v>
      </c>
      <c r="B198" s="3" t="s">
        <v>31</v>
      </c>
      <c r="C198" s="3" t="s">
        <v>32</v>
      </c>
      <c r="D198" s="3" t="s">
        <v>11</v>
      </c>
      <c r="E198" s="6" t="s">
        <v>33</v>
      </c>
      <c r="F198" s="3">
        <v>1.0</v>
      </c>
      <c r="G198" s="3" t="s">
        <v>312</v>
      </c>
      <c r="H198" s="3" t="s">
        <v>14</v>
      </c>
      <c r="I198" s="3" t="s">
        <v>35</v>
      </c>
    </row>
    <row r="199">
      <c r="A199" s="5">
        <v>44167.81702219907</v>
      </c>
      <c r="B199" s="3" t="s">
        <v>41</v>
      </c>
      <c r="C199" s="3" t="s">
        <v>42</v>
      </c>
      <c r="D199" s="3" t="s">
        <v>11</v>
      </c>
      <c r="E199" s="3">
        <v>3.0</v>
      </c>
      <c r="F199" s="3">
        <v>17.0</v>
      </c>
      <c r="G199" s="3" t="s">
        <v>313</v>
      </c>
      <c r="H199" s="3" t="s">
        <v>14</v>
      </c>
      <c r="I199" s="3" t="s">
        <v>44</v>
      </c>
    </row>
    <row r="200">
      <c r="A200" s="5">
        <v>44168.83942346065</v>
      </c>
      <c r="B200" s="3" t="s">
        <v>63</v>
      </c>
      <c r="C200" s="3" t="s">
        <v>64</v>
      </c>
      <c r="D200" s="3" t="s">
        <v>11</v>
      </c>
      <c r="E200" s="6" t="s">
        <v>65</v>
      </c>
      <c r="F200" s="3">
        <v>5.0</v>
      </c>
      <c r="G200" s="3" t="s">
        <v>314</v>
      </c>
      <c r="H200" s="3" t="s">
        <v>14</v>
      </c>
      <c r="I200" s="3" t="s">
        <v>303</v>
      </c>
    </row>
    <row r="201">
      <c r="A201" s="5">
        <v>44169.35851077546</v>
      </c>
      <c r="B201" s="3" t="s">
        <v>16</v>
      </c>
      <c r="C201" s="3" t="s">
        <v>17</v>
      </c>
      <c r="D201" s="3" t="s">
        <v>11</v>
      </c>
      <c r="E201" s="3" t="s">
        <v>92</v>
      </c>
      <c r="F201" s="3">
        <v>27.0</v>
      </c>
      <c r="G201" s="3" t="s">
        <v>315</v>
      </c>
      <c r="H201" s="3" t="s">
        <v>14</v>
      </c>
      <c r="I201" s="3" t="s">
        <v>286</v>
      </c>
    </row>
    <row r="202">
      <c r="A202" s="5">
        <v>44169.49658636574</v>
      </c>
      <c r="B202" s="3" t="s">
        <v>63</v>
      </c>
      <c r="C202" s="3" t="s">
        <v>64</v>
      </c>
      <c r="D202" s="3" t="s">
        <v>11</v>
      </c>
      <c r="E202" s="3" t="s">
        <v>68</v>
      </c>
      <c r="F202" s="3">
        <v>6.0</v>
      </c>
      <c r="G202" s="3" t="s">
        <v>314</v>
      </c>
      <c r="H202" s="3" t="s">
        <v>14</v>
      </c>
      <c r="I202" s="3" t="s">
        <v>316</v>
      </c>
    </row>
    <row r="203">
      <c r="A203" s="5">
        <v>44204.373493541665</v>
      </c>
      <c r="B203" s="3" t="s">
        <v>16</v>
      </c>
      <c r="C203" s="3" t="s">
        <v>17</v>
      </c>
      <c r="D203" s="3" t="s">
        <v>11</v>
      </c>
      <c r="E203" s="3" t="s">
        <v>68</v>
      </c>
      <c r="F203" s="3">
        <v>2.0</v>
      </c>
      <c r="G203" s="3" t="s">
        <v>317</v>
      </c>
      <c r="H203" s="3" t="s">
        <v>14</v>
      </c>
      <c r="I203" s="3" t="s">
        <v>241</v>
      </c>
    </row>
    <row r="204">
      <c r="A204" s="5">
        <v>44207.71652365741</v>
      </c>
      <c r="B204" s="3" t="s">
        <v>16</v>
      </c>
      <c r="C204" s="3" t="s">
        <v>17</v>
      </c>
      <c r="D204" s="3" t="s">
        <v>11</v>
      </c>
      <c r="E204" s="3" t="s">
        <v>18</v>
      </c>
      <c r="F204" s="3">
        <v>3.0</v>
      </c>
      <c r="G204" s="3" t="s">
        <v>318</v>
      </c>
      <c r="H204" s="3" t="s">
        <v>14</v>
      </c>
      <c r="I204" s="3" t="s">
        <v>241</v>
      </c>
    </row>
    <row r="205">
      <c r="A205" s="7">
        <v>44074.608773148146</v>
      </c>
      <c r="B205" s="8" t="s">
        <v>21</v>
      </c>
      <c r="C205" s="8" t="s">
        <v>22</v>
      </c>
      <c r="D205" s="8" t="s">
        <v>11</v>
      </c>
      <c r="E205" s="8" t="s">
        <v>23</v>
      </c>
      <c r="F205" s="9">
        <v>5.0</v>
      </c>
      <c r="G205" s="8" t="s">
        <v>134</v>
      </c>
      <c r="H205" s="8" t="s">
        <v>14</v>
      </c>
      <c r="I205" s="8" t="s">
        <v>319</v>
      </c>
      <c r="Q205" s="4"/>
    </row>
    <row r="206">
      <c r="A206" s="11">
        <v>44081.608773148146</v>
      </c>
      <c r="B206" s="8" t="s">
        <v>21</v>
      </c>
      <c r="C206" s="8" t="s">
        <v>22</v>
      </c>
      <c r="D206" s="8" t="s">
        <v>11</v>
      </c>
      <c r="E206" s="8" t="s">
        <v>23</v>
      </c>
      <c r="F206" s="12">
        <v>6.0</v>
      </c>
      <c r="G206" s="10" t="s">
        <v>320</v>
      </c>
      <c r="H206" s="8" t="s">
        <v>14</v>
      </c>
      <c r="I206" s="10" t="s">
        <v>321</v>
      </c>
      <c r="Q206" s="4"/>
    </row>
    <row r="207">
      <c r="A207" s="1"/>
      <c r="Q207" s="4"/>
    </row>
    <row r="208">
      <c r="A208" s="1"/>
      <c r="Q208" s="4"/>
    </row>
    <row r="209">
      <c r="A209" s="1"/>
      <c r="Q209" s="4"/>
    </row>
    <row r="210">
      <c r="A210" s="1"/>
      <c r="Q210" s="4"/>
    </row>
    <row r="211">
      <c r="A211" s="1"/>
      <c r="Q211" s="4"/>
    </row>
    <row r="212">
      <c r="A212" s="1"/>
      <c r="Q212" s="4"/>
    </row>
    <row r="213">
      <c r="A213" s="1"/>
      <c r="Q213" s="4"/>
    </row>
    <row r="214">
      <c r="A214" s="1"/>
      <c r="Q214" s="4"/>
    </row>
    <row r="215">
      <c r="A215" s="1"/>
      <c r="Q215" s="4"/>
    </row>
    <row r="216">
      <c r="A216" s="1"/>
      <c r="Q216" s="4"/>
    </row>
    <row r="217">
      <c r="A217" s="1"/>
      <c r="Q217" s="4"/>
    </row>
    <row r="218">
      <c r="A218" s="1"/>
      <c r="Q218" s="4"/>
    </row>
    <row r="219">
      <c r="A219" s="1"/>
      <c r="Q219" s="4"/>
    </row>
    <row r="220">
      <c r="A220" s="1"/>
      <c r="Q220" s="4"/>
    </row>
    <row r="221">
      <c r="A221" s="1"/>
      <c r="Q221" s="4"/>
    </row>
    <row r="222">
      <c r="A222" s="1"/>
      <c r="Q222" s="4"/>
    </row>
    <row r="223">
      <c r="A223" s="1"/>
      <c r="Q223" s="4"/>
    </row>
    <row r="224">
      <c r="A224" s="1"/>
      <c r="Q224" s="4"/>
    </row>
    <row r="225">
      <c r="A225" s="1"/>
      <c r="Q225" s="4"/>
    </row>
    <row r="226">
      <c r="A226" s="1"/>
      <c r="Q226" s="4"/>
    </row>
    <row r="227">
      <c r="A227" s="1"/>
      <c r="Q227" s="4"/>
    </row>
    <row r="228">
      <c r="A228" s="1"/>
      <c r="Q228" s="4"/>
    </row>
    <row r="229">
      <c r="A229" s="1"/>
      <c r="Q229" s="4"/>
    </row>
    <row r="230">
      <c r="A230" s="1"/>
      <c r="Q230" s="4"/>
    </row>
    <row r="231">
      <c r="A231" s="1"/>
      <c r="Q231" s="4"/>
    </row>
    <row r="232">
      <c r="A232" s="1"/>
      <c r="Q232" s="4"/>
    </row>
    <row r="233">
      <c r="A233" s="1"/>
      <c r="Q233" s="4"/>
    </row>
    <row r="234">
      <c r="A234" s="1"/>
      <c r="Q234" s="4"/>
    </row>
    <row r="235">
      <c r="A235" s="1"/>
      <c r="Q235" s="4"/>
    </row>
    <row r="236">
      <c r="A236" s="1"/>
      <c r="Q236" s="4"/>
    </row>
    <row r="237">
      <c r="A237" s="1"/>
      <c r="Q237" s="4"/>
    </row>
    <row r="238">
      <c r="A238" s="1"/>
      <c r="Q238" s="4"/>
    </row>
    <row r="239">
      <c r="A239" s="1"/>
      <c r="Q239" s="4"/>
    </row>
    <row r="240">
      <c r="A240" s="1"/>
      <c r="Q240" s="4"/>
    </row>
    <row r="241">
      <c r="A241" s="1"/>
      <c r="Q241" s="4"/>
    </row>
    <row r="242">
      <c r="A242" s="1"/>
      <c r="Q242" s="4"/>
    </row>
    <row r="243">
      <c r="A243" s="1"/>
      <c r="Q243" s="4"/>
    </row>
    <row r="244">
      <c r="A244" s="1"/>
      <c r="Q244" s="4"/>
    </row>
    <row r="245">
      <c r="A245" s="1"/>
      <c r="Q245" s="4"/>
    </row>
    <row r="246">
      <c r="A246" s="1"/>
      <c r="Q246" s="4"/>
    </row>
    <row r="247">
      <c r="A247" s="1"/>
      <c r="Q247" s="4"/>
    </row>
    <row r="248">
      <c r="A248" s="1"/>
      <c r="Q248" s="4"/>
    </row>
    <row r="249">
      <c r="A249" s="1"/>
      <c r="Q249" s="4"/>
    </row>
    <row r="250">
      <c r="A250" s="1"/>
      <c r="Q250" s="4"/>
    </row>
    <row r="251">
      <c r="A251" s="1"/>
      <c r="Q251" s="4"/>
    </row>
    <row r="252">
      <c r="A252" s="1"/>
      <c r="Q252" s="4"/>
    </row>
    <row r="253">
      <c r="A253" s="1"/>
      <c r="Q253" s="4"/>
    </row>
    <row r="254">
      <c r="A254" s="1"/>
      <c r="Q254" s="4"/>
    </row>
    <row r="255">
      <c r="A255" s="1"/>
      <c r="Q255" s="4"/>
    </row>
    <row r="256">
      <c r="A256" s="1"/>
      <c r="Q256" s="4"/>
    </row>
    <row r="257">
      <c r="A257" s="1"/>
      <c r="Q257" s="4"/>
    </row>
    <row r="258">
      <c r="A258" s="1"/>
      <c r="Q258" s="4"/>
    </row>
    <row r="259">
      <c r="A259" s="1"/>
      <c r="Q259" s="4"/>
    </row>
    <row r="260">
      <c r="A260" s="1"/>
      <c r="Q260" s="4"/>
    </row>
    <row r="261">
      <c r="A261" s="1"/>
      <c r="Q261" s="4"/>
    </row>
    <row r="262">
      <c r="A262" s="1"/>
      <c r="Q262" s="4"/>
    </row>
    <row r="263">
      <c r="A263" s="1"/>
      <c r="Q263" s="4"/>
    </row>
    <row r="264">
      <c r="A264" s="1"/>
      <c r="Q264" s="4"/>
    </row>
    <row r="265">
      <c r="A265" s="1"/>
      <c r="Q265" s="4"/>
    </row>
    <row r="266">
      <c r="A266" s="1"/>
      <c r="Q266" s="4"/>
    </row>
    <row r="267">
      <c r="A267" s="1"/>
      <c r="Q267" s="4"/>
    </row>
    <row r="268">
      <c r="A268" s="1"/>
      <c r="Q268" s="4"/>
    </row>
  </sheetData>
  <autoFilter ref="$A$1:$I$206">
    <filterColumn colId="2">
      <filters>
        <filter val="11. Bahasa Jawa"/>
      </filters>
    </filterColumn>
    <sortState ref="A1:I206">
      <sortCondition ref="A1:A206"/>
    </sortState>
  </autoFil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15.88"/>
    <col customWidth="1" min="2" max="2" width="5.25"/>
    <col customWidth="1" min="3" max="4" width="6.75"/>
    <col customWidth="1" min="5" max="5" width="35.25"/>
    <col customWidth="1" min="6" max="6" width="54.13"/>
    <col customWidth="1" min="7" max="7" width="15.88"/>
  </cols>
  <sheetData>
    <row r="1">
      <c r="A1" s="13" t="str">
        <f>left('Form Responses 1'!A1,10)</f>
        <v>Timestamp</v>
      </c>
      <c r="B1" s="4"/>
      <c r="D1" s="4"/>
      <c r="E1" s="14" t="s">
        <v>322</v>
      </c>
    </row>
    <row r="2">
      <c r="A2" s="13" t="str">
        <f t="shared" ref="A2:A3000" si="1">left(indirect("'Form Responses 1'!A"&amp;row()),10)</f>
        <v>27/07/2020</v>
      </c>
      <c r="E2" s="15" t="s">
        <v>323</v>
      </c>
    </row>
    <row r="3">
      <c r="A3" s="13" t="str">
        <f t="shared" si="1"/>
        <v>27/07/2020</v>
      </c>
    </row>
    <row r="4">
      <c r="A4" s="13" t="str">
        <f t="shared" si="1"/>
        <v>27/07/2020</v>
      </c>
      <c r="E4" s="16" t="s">
        <v>324</v>
      </c>
    </row>
    <row r="5">
      <c r="A5" s="13" t="str">
        <f t="shared" si="1"/>
        <v>28/07/2020</v>
      </c>
      <c r="E5" s="17" t="s">
        <v>325</v>
      </c>
    </row>
    <row r="6">
      <c r="A6" s="13" t="str">
        <f t="shared" si="1"/>
        <v>28/07/2020</v>
      </c>
    </row>
    <row r="7">
      <c r="A7" s="13" t="str">
        <f t="shared" si="1"/>
        <v>29/07/2020</v>
      </c>
      <c r="B7" s="18" t="s">
        <v>326</v>
      </c>
      <c r="D7" s="18" t="s">
        <v>327</v>
      </c>
    </row>
    <row r="8">
      <c r="A8" s="13" t="str">
        <f t="shared" si="1"/>
        <v>29/07/2020</v>
      </c>
      <c r="B8" s="18" t="s">
        <v>328</v>
      </c>
      <c r="D8" s="4"/>
    </row>
    <row r="9">
      <c r="A9" s="13" t="str">
        <f t="shared" si="1"/>
        <v>29/07/2020</v>
      </c>
      <c r="B9" s="18" t="s">
        <v>327</v>
      </c>
      <c r="D9" s="4">
        <f t="array" ref="D9">row(index(B7:B15,match(D7,B7:B15,0)))</f>
        <v>9</v>
      </c>
      <c r="E9" s="3" t="s">
        <v>329</v>
      </c>
    </row>
    <row r="10">
      <c r="A10" s="13" t="str">
        <f t="shared" si="1"/>
        <v>29/07/2020</v>
      </c>
      <c r="B10" s="18" t="s">
        <v>327</v>
      </c>
      <c r="D10" s="19">
        <f t="array" ref="D10">COUNTIF(B7:B3055, index(B7:B15,match(D7,B7:B15,0)))</f>
        <v>3</v>
      </c>
    </row>
    <row r="11">
      <c r="A11" s="13" t="str">
        <f t="shared" si="1"/>
        <v>29/07/2020</v>
      </c>
      <c r="B11" s="18" t="s">
        <v>327</v>
      </c>
      <c r="D11" s="4">
        <f>D9+D10-1</f>
        <v>11</v>
      </c>
    </row>
    <row r="12">
      <c r="A12" s="13" t="str">
        <f t="shared" si="1"/>
        <v>30/07/2020</v>
      </c>
      <c r="B12" s="18" t="s">
        <v>328</v>
      </c>
      <c r="D12" s="4"/>
    </row>
    <row r="13">
      <c r="A13" s="13" t="str">
        <f t="shared" si="1"/>
        <v>30/07/2020</v>
      </c>
      <c r="B13" s="18" t="s">
        <v>330</v>
      </c>
      <c r="D13" s="4"/>
    </row>
    <row r="14">
      <c r="A14" s="13" t="str">
        <f t="shared" si="1"/>
        <v>30/07/2020</v>
      </c>
      <c r="B14" s="18" t="s">
        <v>331</v>
      </c>
      <c r="D14" s="4" t="str">
        <f t="array" ref="D14">left(indirect("B"&amp;row()),2)</f>
        <v>Fw</v>
      </c>
      <c r="E14" s="3" t="s">
        <v>332</v>
      </c>
    </row>
    <row r="15">
      <c r="A15" s="13" t="str">
        <f t="shared" si="1"/>
        <v>30/07/2020</v>
      </c>
      <c r="B15" s="18" t="s">
        <v>330</v>
      </c>
      <c r="D15" s="4"/>
    </row>
    <row r="16">
      <c r="A16" s="13" t="str">
        <f t="shared" si="1"/>
        <v>03/08/2020</v>
      </c>
      <c r="B16" s="4"/>
      <c r="D16" s="4"/>
    </row>
    <row r="17">
      <c r="A17" s="13" t="str">
        <f t="shared" si="1"/>
        <v>03/08/2020</v>
      </c>
      <c r="B17" s="4"/>
      <c r="D17" s="4"/>
    </row>
    <row r="18">
      <c r="A18" s="13" t="str">
        <f t="shared" si="1"/>
        <v>03/08/2020</v>
      </c>
      <c r="B18" s="4"/>
      <c r="D18" s="4"/>
    </row>
    <row r="19">
      <c r="A19" s="13" t="str">
        <f t="shared" si="1"/>
        <v>03/08/2020</v>
      </c>
      <c r="B19" s="4"/>
      <c r="D19" s="4"/>
    </row>
    <row r="20">
      <c r="A20" s="13" t="str">
        <f t="shared" si="1"/>
        <v>04/08/2020</v>
      </c>
      <c r="B20" s="4"/>
      <c r="D20" s="4"/>
    </row>
    <row r="21">
      <c r="A21" s="13" t="str">
        <f t="shared" si="1"/>
        <v>04/08/2020</v>
      </c>
      <c r="B21" s="4"/>
      <c r="D21" s="4"/>
    </row>
    <row r="22">
      <c r="A22" s="13" t="str">
        <f t="shared" si="1"/>
        <v>05/08/2020</v>
      </c>
      <c r="B22" s="4"/>
      <c r="D22" s="4"/>
    </row>
    <row r="23">
      <c r="A23" s="13" t="str">
        <f t="shared" si="1"/>
        <v>05/08/2020</v>
      </c>
      <c r="B23" s="4"/>
      <c r="D23" s="4"/>
    </row>
    <row r="24">
      <c r="A24" s="13" t="str">
        <f t="shared" si="1"/>
        <v>05/08/2020</v>
      </c>
      <c r="B24" s="4"/>
      <c r="D24" s="4"/>
    </row>
    <row r="25">
      <c r="A25" s="13" t="str">
        <f t="shared" si="1"/>
        <v>05/08/2020</v>
      </c>
      <c r="B25" s="4"/>
      <c r="D25" s="4"/>
    </row>
    <row r="26">
      <c r="A26" s="13" t="str">
        <f t="shared" si="1"/>
        <v>06/08/2020</v>
      </c>
      <c r="B26" s="4"/>
      <c r="D26" s="4"/>
    </row>
    <row r="27">
      <c r="A27" s="13" t="str">
        <f t="shared" si="1"/>
        <v>06/08/2020</v>
      </c>
      <c r="B27" s="4"/>
      <c r="D27" s="4"/>
    </row>
    <row r="28">
      <c r="A28" s="13" t="str">
        <f t="shared" si="1"/>
        <v>06/08/2020</v>
      </c>
      <c r="B28" s="4"/>
      <c r="D28" s="4"/>
    </row>
    <row r="29">
      <c r="A29" s="13" t="str">
        <f t="shared" si="1"/>
        <v>06/08/2020</v>
      </c>
      <c r="B29" s="4"/>
      <c r="D29" s="4"/>
    </row>
    <row r="30">
      <c r="A30" s="13" t="str">
        <f t="shared" si="1"/>
        <v>07/08/2020</v>
      </c>
      <c r="B30" s="4"/>
      <c r="D30" s="4"/>
    </row>
    <row r="31">
      <c r="A31" s="13" t="str">
        <f t="shared" si="1"/>
        <v>07/08/2020</v>
      </c>
      <c r="B31" s="4"/>
      <c r="D31" s="4"/>
    </row>
    <row r="32">
      <c r="A32" s="13" t="str">
        <f t="shared" si="1"/>
        <v>07/08/2020</v>
      </c>
      <c r="B32" s="4"/>
      <c r="D32" s="4"/>
    </row>
    <row r="33">
      <c r="A33" s="13" t="str">
        <f t="shared" si="1"/>
        <v>07/08/2020</v>
      </c>
      <c r="B33" s="4"/>
      <c r="D33" s="4"/>
    </row>
    <row r="34">
      <c r="A34" s="13" t="str">
        <f t="shared" si="1"/>
        <v>10/08/2020</v>
      </c>
      <c r="B34" s="4"/>
      <c r="D34" s="4"/>
    </row>
    <row r="35">
      <c r="A35" s="13" t="str">
        <f t="shared" si="1"/>
        <v>10/08/2020</v>
      </c>
      <c r="B35" s="4"/>
      <c r="D35" s="4"/>
    </row>
    <row r="36">
      <c r="A36" s="13" t="str">
        <f t="shared" si="1"/>
        <v>10/08/2020</v>
      </c>
      <c r="B36" s="4"/>
      <c r="D36" s="4"/>
    </row>
    <row r="37">
      <c r="A37" s="13" t="str">
        <f t="shared" si="1"/>
        <v>11/08/2020</v>
      </c>
      <c r="B37" s="4"/>
      <c r="D37" s="4"/>
    </row>
    <row r="38">
      <c r="A38" s="13" t="str">
        <f t="shared" si="1"/>
        <v>11/08/2020</v>
      </c>
      <c r="B38" s="4"/>
      <c r="D38" s="4"/>
    </row>
    <row r="39">
      <c r="A39" s="13" t="str">
        <f t="shared" si="1"/>
        <v>12/08/2020</v>
      </c>
      <c r="B39" s="4"/>
      <c r="D39" s="4"/>
    </row>
    <row r="40">
      <c r="A40" s="13" t="str">
        <f t="shared" si="1"/>
        <v>12/08/2020</v>
      </c>
      <c r="B40" s="4"/>
      <c r="D40" s="4"/>
    </row>
    <row r="41">
      <c r="A41" s="13" t="str">
        <f t="shared" si="1"/>
        <v>12/08/2020</v>
      </c>
      <c r="B41" s="4"/>
      <c r="D41" s="4"/>
    </row>
    <row r="42">
      <c r="A42" s="13" t="str">
        <f t="shared" si="1"/>
        <v>13/08/2020</v>
      </c>
      <c r="B42" s="4"/>
      <c r="D42" s="4"/>
    </row>
    <row r="43">
      <c r="A43" s="13" t="str">
        <f t="shared" si="1"/>
        <v>13/08/2020</v>
      </c>
      <c r="B43" s="4"/>
      <c r="D43" s="4"/>
    </row>
    <row r="44">
      <c r="A44" s="13" t="str">
        <f t="shared" si="1"/>
        <v>13/08/2020</v>
      </c>
      <c r="B44" s="4"/>
      <c r="D44" s="4"/>
    </row>
    <row r="45">
      <c r="A45" s="13" t="str">
        <f t="shared" si="1"/>
        <v>13/08/2020</v>
      </c>
      <c r="B45" s="4"/>
      <c r="D45" s="4"/>
    </row>
    <row r="46">
      <c r="A46" s="13" t="str">
        <f t="shared" si="1"/>
        <v>13/08/2020</v>
      </c>
      <c r="B46" s="4"/>
      <c r="D46" s="4"/>
    </row>
    <row r="47">
      <c r="A47" s="13" t="str">
        <f t="shared" si="1"/>
        <v>14/08/2020</v>
      </c>
      <c r="B47" s="4"/>
      <c r="D47" s="4"/>
    </row>
    <row r="48">
      <c r="A48" s="13" t="str">
        <f t="shared" si="1"/>
        <v>14/08/2020</v>
      </c>
      <c r="B48" s="4"/>
      <c r="D48" s="4"/>
    </row>
    <row r="49">
      <c r="A49" s="13" t="str">
        <f t="shared" si="1"/>
        <v>14/08/2020</v>
      </c>
      <c r="B49" s="4"/>
      <c r="D49" s="4"/>
    </row>
    <row r="50">
      <c r="A50" s="13" t="str">
        <f t="shared" si="1"/>
        <v>14/08/2020</v>
      </c>
      <c r="B50" s="4"/>
      <c r="D50" s="4"/>
    </row>
    <row r="51">
      <c r="A51" s="13" t="str">
        <f t="shared" si="1"/>
        <v>18/08/2020</v>
      </c>
      <c r="B51" s="4"/>
      <c r="D51" s="4"/>
    </row>
    <row r="52">
      <c r="A52" s="13" t="str">
        <f t="shared" si="1"/>
        <v>18/08/2020</v>
      </c>
      <c r="B52" s="4"/>
      <c r="D52" s="4"/>
    </row>
    <row r="53">
      <c r="A53" s="13" t="str">
        <f t="shared" si="1"/>
        <v>18/08/2020</v>
      </c>
      <c r="B53" s="4"/>
      <c r="D53" s="4"/>
    </row>
    <row r="54">
      <c r="A54" s="13" t="str">
        <f t="shared" si="1"/>
        <v>19/08/2020</v>
      </c>
      <c r="B54" s="4"/>
      <c r="D54" s="4"/>
    </row>
    <row r="55">
      <c r="A55" s="13" t="str">
        <f t="shared" si="1"/>
        <v>19/08/2020</v>
      </c>
      <c r="B55" s="4"/>
      <c r="D55" s="4"/>
    </row>
    <row r="56">
      <c r="A56" s="13" t="str">
        <f t="shared" si="1"/>
        <v>19/08/2020</v>
      </c>
      <c r="B56" s="4"/>
      <c r="D56" s="4"/>
    </row>
    <row r="57">
      <c r="A57" s="13" t="str">
        <f t="shared" si="1"/>
        <v>19/08/2020</v>
      </c>
      <c r="B57" s="4"/>
      <c r="D57" s="4"/>
    </row>
    <row r="58">
      <c r="A58" s="13" t="str">
        <f t="shared" si="1"/>
        <v>19/08/2020</v>
      </c>
      <c r="B58" s="4"/>
      <c r="D58" s="4"/>
    </row>
    <row r="59">
      <c r="A59" s="13" t="str">
        <f t="shared" si="1"/>
        <v>24/08/2020</v>
      </c>
      <c r="B59" s="4"/>
      <c r="D59" s="4"/>
    </row>
    <row r="60">
      <c r="A60" s="13" t="str">
        <f t="shared" si="1"/>
        <v>24/08/2020</v>
      </c>
      <c r="B60" s="4"/>
      <c r="D60" s="4"/>
    </row>
    <row r="61">
      <c r="A61" s="13" t="str">
        <f t="shared" si="1"/>
        <v>24/08/2020</v>
      </c>
      <c r="B61" s="4"/>
      <c r="D61" s="4"/>
    </row>
    <row r="62">
      <c r="A62" s="13" t="str">
        <f t="shared" si="1"/>
        <v>24/08/2020</v>
      </c>
      <c r="B62" s="4"/>
      <c r="D62" s="4"/>
    </row>
    <row r="63">
      <c r="A63" s="13" t="str">
        <f t="shared" si="1"/>
        <v>25/08/2020</v>
      </c>
      <c r="B63" s="4"/>
      <c r="D63" s="4"/>
    </row>
    <row r="64">
      <c r="A64" s="13" t="str">
        <f t="shared" si="1"/>
        <v>26/08/2020</v>
      </c>
      <c r="B64" s="4"/>
      <c r="D64" s="4"/>
    </row>
    <row r="65">
      <c r="A65" s="13" t="str">
        <f t="shared" si="1"/>
        <v>26/08/2020</v>
      </c>
      <c r="B65" s="4"/>
      <c r="D65" s="4"/>
    </row>
    <row r="66">
      <c r="A66" s="13" t="str">
        <f t="shared" si="1"/>
        <v>26/08/2020</v>
      </c>
      <c r="B66" s="4"/>
      <c r="D66" s="4"/>
    </row>
    <row r="67">
      <c r="A67" s="13" t="str">
        <f t="shared" si="1"/>
        <v>26/08/2020</v>
      </c>
      <c r="B67" s="4"/>
      <c r="D67" s="4"/>
    </row>
    <row r="68">
      <c r="A68" s="13" t="str">
        <f t="shared" si="1"/>
        <v>27/08/2020</v>
      </c>
      <c r="B68" s="4"/>
      <c r="D68" s="4"/>
    </row>
    <row r="69">
      <c r="A69" s="13" t="str">
        <f t="shared" si="1"/>
        <v>27/08/2020</v>
      </c>
      <c r="B69" s="4"/>
      <c r="D69" s="4"/>
    </row>
    <row r="70">
      <c r="A70" s="13" t="str">
        <f t="shared" si="1"/>
        <v>28/08/2020</v>
      </c>
      <c r="B70" s="4"/>
      <c r="D70" s="4"/>
    </row>
    <row r="71">
      <c r="A71" s="13" t="str">
        <f t="shared" si="1"/>
        <v>28/08/2020</v>
      </c>
      <c r="B71" s="4"/>
      <c r="D71" s="4"/>
    </row>
    <row r="72">
      <c r="A72" s="13" t="str">
        <f t="shared" si="1"/>
        <v>28/08/2020</v>
      </c>
      <c r="B72" s="4"/>
      <c r="D72" s="4"/>
    </row>
    <row r="73">
      <c r="A73" s="13" t="str">
        <f t="shared" si="1"/>
        <v>28/08/2020</v>
      </c>
      <c r="B73" s="4"/>
      <c r="D73" s="4"/>
    </row>
    <row r="74">
      <c r="A74" s="13" t="str">
        <f t="shared" si="1"/>
        <v>31/08/2020</v>
      </c>
      <c r="B74" s="4"/>
      <c r="D74" s="4"/>
    </row>
    <row r="75">
      <c r="A75" s="13" t="str">
        <f t="shared" si="1"/>
        <v>01/09/2020</v>
      </c>
      <c r="B75" s="4"/>
      <c r="D75" s="4"/>
    </row>
    <row r="76">
      <c r="A76" s="13" t="str">
        <f t="shared" si="1"/>
        <v>02/09/2020</v>
      </c>
      <c r="B76" s="4"/>
      <c r="D76" s="4"/>
    </row>
    <row r="77">
      <c r="A77" s="13" t="str">
        <f t="shared" si="1"/>
        <v>02/09/2020</v>
      </c>
      <c r="B77" s="4"/>
      <c r="D77" s="4"/>
    </row>
    <row r="78">
      <c r="A78" s="13" t="str">
        <f t="shared" si="1"/>
        <v>02/09/2020</v>
      </c>
      <c r="B78" s="4"/>
      <c r="D78" s="4"/>
    </row>
    <row r="79">
      <c r="A79" s="13" t="str">
        <f t="shared" si="1"/>
        <v>02/09/2020</v>
      </c>
      <c r="B79" s="4"/>
      <c r="D79" s="4"/>
    </row>
    <row r="80">
      <c r="A80" s="13" t="str">
        <f t="shared" si="1"/>
        <v>02/09/2020</v>
      </c>
      <c r="B80" s="4"/>
      <c r="D80" s="4"/>
    </row>
    <row r="81">
      <c r="A81" s="13" t="str">
        <f t="shared" si="1"/>
        <v>03/09/2020</v>
      </c>
      <c r="B81" s="4"/>
      <c r="D81" s="4"/>
    </row>
    <row r="82">
      <c r="A82" s="13" t="str">
        <f t="shared" si="1"/>
        <v>03/09/2020</v>
      </c>
      <c r="B82" s="4"/>
      <c r="D82" s="4"/>
    </row>
    <row r="83">
      <c r="A83" s="13" t="str">
        <f t="shared" si="1"/>
        <v>03/09/2020</v>
      </c>
      <c r="B83" s="4"/>
      <c r="D83" s="4"/>
    </row>
    <row r="84">
      <c r="A84" s="13" t="str">
        <f t="shared" si="1"/>
        <v>04/09/2020</v>
      </c>
      <c r="B84" s="4"/>
      <c r="D84" s="4"/>
    </row>
    <row r="85">
      <c r="A85" s="13" t="str">
        <f t="shared" si="1"/>
        <v>04/09/2020</v>
      </c>
      <c r="B85" s="4"/>
      <c r="D85" s="4"/>
    </row>
    <row r="86">
      <c r="A86" s="13" t="str">
        <f t="shared" si="1"/>
        <v>04/09/2020</v>
      </c>
      <c r="B86" s="4"/>
      <c r="D86" s="4"/>
    </row>
    <row r="87">
      <c r="A87" s="13" t="str">
        <f t="shared" si="1"/>
        <v>04/09/2020</v>
      </c>
      <c r="B87" s="4"/>
      <c r="D87" s="4"/>
    </row>
    <row r="88">
      <c r="A88" s="13" t="str">
        <f t="shared" si="1"/>
        <v>07/09/2020</v>
      </c>
      <c r="B88" s="4"/>
      <c r="D88" s="4"/>
    </row>
    <row r="89">
      <c r="A89" s="13" t="str">
        <f t="shared" si="1"/>
        <v>08/09/2020</v>
      </c>
      <c r="B89" s="4"/>
      <c r="D89" s="4"/>
    </row>
    <row r="90">
      <c r="A90" s="13" t="str">
        <f t="shared" si="1"/>
        <v>09/09/2020</v>
      </c>
      <c r="B90" s="4"/>
      <c r="D90" s="4"/>
    </row>
    <row r="91">
      <c r="A91" s="13" t="str">
        <f t="shared" si="1"/>
        <v>09/09/2020</v>
      </c>
      <c r="B91" s="4"/>
      <c r="D91" s="4"/>
    </row>
    <row r="92">
      <c r="A92" s="13" t="str">
        <f t="shared" si="1"/>
        <v>09/09/2020</v>
      </c>
      <c r="B92" s="4"/>
      <c r="D92" s="4"/>
    </row>
    <row r="93">
      <c r="A93" s="13" t="str">
        <f t="shared" si="1"/>
        <v>09/09/2020</v>
      </c>
      <c r="B93" s="4"/>
      <c r="D93" s="4"/>
    </row>
    <row r="94">
      <c r="A94" s="13" t="str">
        <f t="shared" si="1"/>
        <v>10/09/2020</v>
      </c>
      <c r="B94" s="4"/>
      <c r="D94" s="4"/>
    </row>
    <row r="95">
      <c r="A95" s="13" t="str">
        <f t="shared" si="1"/>
        <v>10/09/2020</v>
      </c>
      <c r="B95" s="4"/>
      <c r="D95" s="4"/>
    </row>
    <row r="96">
      <c r="A96" s="13" t="str">
        <f t="shared" si="1"/>
        <v>10/09/2020</v>
      </c>
      <c r="B96" s="4"/>
      <c r="D96" s="4"/>
    </row>
    <row r="97">
      <c r="A97" s="13" t="str">
        <f t="shared" si="1"/>
        <v>10/09/2020</v>
      </c>
      <c r="B97" s="4"/>
      <c r="D97" s="4"/>
    </row>
    <row r="98">
      <c r="A98" s="13" t="str">
        <f t="shared" si="1"/>
        <v>11/09/2020</v>
      </c>
      <c r="B98" s="4"/>
      <c r="D98" s="4"/>
    </row>
    <row r="99">
      <c r="A99" s="13" t="str">
        <f t="shared" si="1"/>
        <v>11/09/2020</v>
      </c>
      <c r="B99" s="4"/>
      <c r="D99" s="4"/>
    </row>
    <row r="100">
      <c r="A100" s="13" t="str">
        <f t="shared" si="1"/>
        <v>11/09/2020</v>
      </c>
      <c r="B100" s="4"/>
      <c r="D100" s="4"/>
    </row>
    <row r="101">
      <c r="A101" s="13" t="str">
        <f t="shared" si="1"/>
        <v>11/09/2020</v>
      </c>
      <c r="B101" s="4"/>
      <c r="D101" s="4"/>
    </row>
    <row r="102">
      <c r="A102" s="13" t="str">
        <f t="shared" si="1"/>
        <v>14/09/2020</v>
      </c>
      <c r="B102" s="4"/>
      <c r="D102" s="4"/>
    </row>
    <row r="103">
      <c r="A103" s="13" t="str">
        <f t="shared" si="1"/>
        <v>14/09/2020</v>
      </c>
      <c r="B103" s="4"/>
      <c r="D103" s="4"/>
    </row>
    <row r="104">
      <c r="A104" s="13" t="str">
        <f t="shared" si="1"/>
        <v>14/09/2020</v>
      </c>
      <c r="B104" s="4"/>
      <c r="D104" s="4"/>
    </row>
    <row r="105">
      <c r="A105" s="13" t="str">
        <f t="shared" si="1"/>
        <v>15/09/2020</v>
      </c>
      <c r="B105" s="4"/>
      <c r="D105" s="4"/>
    </row>
    <row r="106">
      <c r="A106" s="13" t="str">
        <f t="shared" si="1"/>
        <v>16/09/2020</v>
      </c>
      <c r="B106" s="4"/>
      <c r="D106" s="4"/>
    </row>
    <row r="107">
      <c r="A107" s="13" t="str">
        <f t="shared" si="1"/>
        <v>16/09/2020</v>
      </c>
      <c r="B107" s="4"/>
      <c r="D107" s="4"/>
    </row>
    <row r="108">
      <c r="A108" s="13" t="str">
        <f t="shared" si="1"/>
        <v>16/09/2020</v>
      </c>
      <c r="B108" s="4"/>
      <c r="D108" s="4"/>
    </row>
    <row r="109">
      <c r="A109" s="13" t="str">
        <f t="shared" si="1"/>
        <v>16/09/2020</v>
      </c>
      <c r="B109" s="4"/>
      <c r="D109" s="4"/>
    </row>
    <row r="110">
      <c r="A110" s="13" t="str">
        <f t="shared" si="1"/>
        <v>16/09/2020</v>
      </c>
      <c r="B110" s="4"/>
      <c r="D110" s="4"/>
    </row>
    <row r="111">
      <c r="A111" s="13" t="str">
        <f t="shared" si="1"/>
        <v>17/09/2020</v>
      </c>
      <c r="B111" s="4"/>
      <c r="D111" s="4"/>
    </row>
    <row r="112">
      <c r="A112" s="13" t="str">
        <f t="shared" si="1"/>
        <v>17/09/2020</v>
      </c>
      <c r="B112" s="4"/>
      <c r="D112" s="4"/>
    </row>
    <row r="113">
      <c r="A113" s="13" t="str">
        <f t="shared" si="1"/>
        <v>17/09/2020</v>
      </c>
      <c r="B113" s="4"/>
      <c r="D113" s="4"/>
    </row>
    <row r="114">
      <c r="A114" s="13" t="str">
        <f t="shared" si="1"/>
        <v>17/09/2020</v>
      </c>
      <c r="B114" s="4"/>
      <c r="D114" s="4"/>
    </row>
    <row r="115">
      <c r="A115" s="13" t="str">
        <f t="shared" si="1"/>
        <v>17/09/2020</v>
      </c>
      <c r="B115" s="4"/>
      <c r="D115" s="4"/>
    </row>
    <row r="116">
      <c r="A116" s="13" t="str">
        <f t="shared" si="1"/>
        <v>18/09/2020</v>
      </c>
      <c r="B116" s="4"/>
      <c r="D116" s="4"/>
    </row>
    <row r="117">
      <c r="A117" s="13" t="str">
        <f t="shared" si="1"/>
        <v>18/09/2020</v>
      </c>
      <c r="B117" s="4"/>
      <c r="D117" s="4"/>
    </row>
    <row r="118">
      <c r="A118" s="13" t="str">
        <f t="shared" si="1"/>
        <v>18/09/2020</v>
      </c>
      <c r="B118" s="4"/>
      <c r="D118" s="4"/>
    </row>
    <row r="119">
      <c r="A119" s="13" t="str">
        <f t="shared" si="1"/>
        <v>18/09/2020</v>
      </c>
      <c r="B119" s="4"/>
      <c r="D119" s="4"/>
    </row>
    <row r="120">
      <c r="A120" s="13" t="str">
        <f t="shared" si="1"/>
        <v>21/09/2020</v>
      </c>
      <c r="B120" s="4"/>
      <c r="D120" s="4"/>
    </row>
    <row r="121">
      <c r="A121" s="13" t="str">
        <f t="shared" si="1"/>
        <v>21/09/2020</v>
      </c>
      <c r="B121" s="4"/>
      <c r="D121" s="4"/>
    </row>
    <row r="122">
      <c r="A122" s="13" t="str">
        <f t="shared" si="1"/>
        <v>21/09/2020</v>
      </c>
      <c r="B122" s="4"/>
      <c r="D122" s="4"/>
    </row>
    <row r="123">
      <c r="A123" s="13" t="str">
        <f t="shared" si="1"/>
        <v>22/09/2020</v>
      </c>
      <c r="B123" s="4"/>
      <c r="D123" s="4"/>
    </row>
    <row r="124">
      <c r="A124" s="13" t="str">
        <f t="shared" si="1"/>
        <v>23/09/2020</v>
      </c>
      <c r="B124" s="4"/>
      <c r="D124" s="4"/>
    </row>
    <row r="125">
      <c r="A125" s="13" t="str">
        <f t="shared" si="1"/>
        <v>23/09/2020</v>
      </c>
      <c r="B125" s="4"/>
      <c r="D125" s="4"/>
    </row>
    <row r="126">
      <c r="A126" s="13" t="str">
        <f t="shared" si="1"/>
        <v>24/09/2020</v>
      </c>
      <c r="B126" s="4"/>
      <c r="D126" s="4"/>
    </row>
    <row r="127">
      <c r="A127" s="13" t="str">
        <f t="shared" si="1"/>
        <v>24/09/2020</v>
      </c>
      <c r="B127" s="4"/>
      <c r="D127" s="4"/>
    </row>
    <row r="128">
      <c r="A128" s="13" t="str">
        <f t="shared" si="1"/>
        <v>24/09/2020</v>
      </c>
      <c r="B128" s="4"/>
      <c r="D128" s="4"/>
    </row>
    <row r="129">
      <c r="A129" s="13" t="str">
        <f t="shared" si="1"/>
        <v>24/09/2020</v>
      </c>
      <c r="B129" s="4"/>
      <c r="D129" s="4"/>
    </row>
    <row r="130">
      <c r="A130" s="13" t="str">
        <f t="shared" si="1"/>
        <v>25/09/2020</v>
      </c>
      <c r="B130" s="4"/>
      <c r="D130" s="4"/>
    </row>
    <row r="131">
      <c r="A131" s="13" t="str">
        <f t="shared" si="1"/>
        <v>25/09/2020</v>
      </c>
      <c r="B131" s="4"/>
      <c r="D131" s="4"/>
    </row>
    <row r="132">
      <c r="A132" s="13" t="str">
        <f t="shared" si="1"/>
        <v>28/09/2020</v>
      </c>
      <c r="B132" s="4"/>
      <c r="D132" s="4"/>
    </row>
    <row r="133">
      <c r="A133" s="13" t="str">
        <f t="shared" si="1"/>
        <v>28/09/2020</v>
      </c>
      <c r="B133" s="4"/>
      <c r="D133" s="4"/>
    </row>
    <row r="134">
      <c r="A134" s="13" t="str">
        <f t="shared" si="1"/>
        <v>29/09/2020</v>
      </c>
      <c r="B134" s="4"/>
      <c r="D134" s="4"/>
    </row>
    <row r="135">
      <c r="A135" s="13" t="str">
        <f t="shared" si="1"/>
        <v>30/09/2020</v>
      </c>
      <c r="B135" s="4"/>
      <c r="D135" s="4"/>
    </row>
    <row r="136">
      <c r="A136" s="13" t="str">
        <f t="shared" si="1"/>
        <v>30/09/2020</v>
      </c>
      <c r="B136" s="4"/>
      <c r="D136" s="4"/>
    </row>
    <row r="137">
      <c r="A137" s="13" t="str">
        <f t="shared" si="1"/>
        <v>30/09/2020</v>
      </c>
      <c r="B137" s="4"/>
      <c r="D137" s="4"/>
    </row>
    <row r="138">
      <c r="A138" s="13" t="str">
        <f t="shared" si="1"/>
        <v>30/09/2020</v>
      </c>
      <c r="B138" s="4"/>
      <c r="D138" s="4"/>
    </row>
    <row r="139">
      <c r="A139" s="13" t="str">
        <f t="shared" si="1"/>
        <v>01/10/2020</v>
      </c>
      <c r="B139" s="4"/>
      <c r="D139" s="4"/>
    </row>
    <row r="140">
      <c r="A140" s="13" t="str">
        <f t="shared" si="1"/>
        <v>01/10/2020</v>
      </c>
      <c r="B140" s="4"/>
      <c r="D140" s="4"/>
    </row>
    <row r="141">
      <c r="A141" s="13" t="str">
        <f t="shared" si="1"/>
        <v>01/10/2020</v>
      </c>
      <c r="B141" s="4"/>
      <c r="D141" s="4"/>
    </row>
    <row r="142">
      <c r="A142" s="13" t="str">
        <f t="shared" si="1"/>
        <v>01/10/2020</v>
      </c>
      <c r="B142" s="4"/>
      <c r="D142" s="4"/>
    </row>
    <row r="143">
      <c r="A143" s="13" t="str">
        <f t="shared" si="1"/>
        <v>02/10/2020</v>
      </c>
      <c r="B143" s="4"/>
      <c r="D143" s="4"/>
    </row>
    <row r="144">
      <c r="A144" s="13" t="str">
        <f t="shared" si="1"/>
        <v>02/10/2020</v>
      </c>
      <c r="B144" s="4"/>
      <c r="D144" s="4"/>
    </row>
    <row r="145">
      <c r="A145" s="13" t="str">
        <f t="shared" si="1"/>
        <v>14/10/2020</v>
      </c>
      <c r="B145" s="4"/>
      <c r="D145" s="4"/>
    </row>
    <row r="146">
      <c r="A146" s="13" t="str">
        <f t="shared" si="1"/>
        <v>14/10/2020</v>
      </c>
      <c r="B146" s="4"/>
      <c r="D146" s="4"/>
    </row>
    <row r="147">
      <c r="A147" s="13" t="str">
        <f t="shared" si="1"/>
        <v>14/10/2020</v>
      </c>
      <c r="B147" s="4"/>
      <c r="D147" s="4"/>
    </row>
    <row r="148">
      <c r="A148" s="13" t="str">
        <f t="shared" si="1"/>
        <v>15/10/2020</v>
      </c>
      <c r="B148" s="4"/>
      <c r="D148" s="4"/>
    </row>
    <row r="149">
      <c r="A149" s="13" t="str">
        <f t="shared" si="1"/>
        <v>16/10/2020</v>
      </c>
      <c r="B149" s="4"/>
      <c r="D149" s="4"/>
    </row>
    <row r="150">
      <c r="A150" s="13" t="str">
        <f t="shared" si="1"/>
        <v>19/10/2020</v>
      </c>
      <c r="B150" s="4"/>
      <c r="D150" s="4"/>
    </row>
    <row r="151">
      <c r="A151" s="13" t="str">
        <f t="shared" si="1"/>
        <v>19/10/2020</v>
      </c>
      <c r="B151" s="4"/>
      <c r="D151" s="4"/>
    </row>
    <row r="152">
      <c r="A152" s="13" t="str">
        <f t="shared" si="1"/>
        <v>20/10/2020</v>
      </c>
      <c r="B152" s="4"/>
      <c r="D152" s="4"/>
    </row>
    <row r="153">
      <c r="A153" s="13" t="str">
        <f t="shared" si="1"/>
        <v>21/10/2020</v>
      </c>
      <c r="B153" s="4"/>
      <c r="D153" s="4"/>
    </row>
    <row r="154">
      <c r="A154" s="13" t="str">
        <f t="shared" si="1"/>
        <v>21/10/2020</v>
      </c>
      <c r="B154" s="4"/>
      <c r="D154" s="4"/>
    </row>
    <row r="155">
      <c r="A155" s="13" t="str">
        <f t="shared" si="1"/>
        <v>21/10/2020</v>
      </c>
      <c r="B155" s="4"/>
      <c r="D155" s="4"/>
    </row>
    <row r="156">
      <c r="A156" s="13" t="str">
        <f t="shared" si="1"/>
        <v>22/10/2020</v>
      </c>
      <c r="B156" s="4"/>
      <c r="D156" s="4"/>
    </row>
    <row r="157">
      <c r="A157" s="13" t="str">
        <f t="shared" si="1"/>
        <v>22/10/2020</v>
      </c>
      <c r="B157" s="4"/>
      <c r="D157" s="4"/>
    </row>
    <row r="158">
      <c r="A158" s="13" t="str">
        <f t="shared" si="1"/>
        <v>22/10/2020</v>
      </c>
      <c r="B158" s="4"/>
      <c r="D158" s="4"/>
    </row>
    <row r="159">
      <c r="A159" s="13" t="str">
        <f t="shared" si="1"/>
        <v>23/10/2020</v>
      </c>
      <c r="B159" s="4"/>
      <c r="D159" s="4"/>
    </row>
    <row r="160">
      <c r="A160" s="13" t="str">
        <f t="shared" si="1"/>
        <v>23/10/2020</v>
      </c>
      <c r="B160" s="4"/>
      <c r="D160" s="4"/>
    </row>
    <row r="161">
      <c r="A161" s="13" t="str">
        <f t="shared" si="1"/>
        <v>23/10/2020</v>
      </c>
      <c r="B161" s="4"/>
      <c r="D161" s="4"/>
    </row>
    <row r="162">
      <c r="A162" s="13" t="str">
        <f t="shared" si="1"/>
        <v>26/10/2020</v>
      </c>
      <c r="B162" s="4"/>
      <c r="D162" s="4"/>
    </row>
    <row r="163">
      <c r="A163" s="13" t="str">
        <f t="shared" si="1"/>
        <v>26/10/2020</v>
      </c>
      <c r="B163" s="4"/>
      <c r="D163" s="4"/>
    </row>
    <row r="164">
      <c r="A164" s="13" t="str">
        <f t="shared" si="1"/>
        <v>27/10/2020</v>
      </c>
      <c r="B164" s="4"/>
      <c r="D164" s="4"/>
    </row>
    <row r="165">
      <c r="A165" s="13" t="str">
        <f t="shared" si="1"/>
        <v>02/11/2020</v>
      </c>
      <c r="B165" s="4"/>
      <c r="D165" s="4"/>
    </row>
    <row r="166">
      <c r="A166" s="13" t="str">
        <f t="shared" si="1"/>
        <v>03/11/2020</v>
      </c>
      <c r="B166" s="4"/>
      <c r="D166" s="4"/>
    </row>
    <row r="167">
      <c r="A167" s="13" t="str">
        <f t="shared" si="1"/>
        <v>04/11/2020</v>
      </c>
      <c r="B167" s="4"/>
      <c r="D167" s="4"/>
    </row>
    <row r="168">
      <c r="A168" s="13" t="str">
        <f t="shared" si="1"/>
        <v>04/11/2020</v>
      </c>
      <c r="B168" s="4"/>
      <c r="D168" s="4"/>
    </row>
    <row r="169">
      <c r="A169" s="13" t="str">
        <f t="shared" si="1"/>
        <v>05/11/2020</v>
      </c>
      <c r="B169" s="4"/>
      <c r="D169" s="4"/>
    </row>
    <row r="170">
      <c r="A170" s="13" t="str">
        <f t="shared" si="1"/>
        <v>05/11/2020</v>
      </c>
      <c r="B170" s="4"/>
      <c r="D170" s="4"/>
    </row>
    <row r="171">
      <c r="A171" s="13" t="str">
        <f t="shared" si="1"/>
        <v>06/11/2020</v>
      </c>
      <c r="B171" s="4"/>
      <c r="D171" s="4"/>
    </row>
    <row r="172">
      <c r="A172" s="13" t="str">
        <f t="shared" si="1"/>
        <v>06/11/2020</v>
      </c>
      <c r="B172" s="4"/>
      <c r="D172" s="4"/>
    </row>
    <row r="173">
      <c r="A173" s="13" t="str">
        <f t="shared" si="1"/>
        <v>07/11/2020</v>
      </c>
      <c r="B173" s="4"/>
      <c r="D173" s="4"/>
    </row>
    <row r="174">
      <c r="A174" s="13" t="str">
        <f t="shared" si="1"/>
        <v>09/11/2020</v>
      </c>
      <c r="B174" s="4"/>
      <c r="D174" s="4"/>
    </row>
    <row r="175">
      <c r="A175" s="13" t="str">
        <f t="shared" si="1"/>
        <v>10/11/2020</v>
      </c>
      <c r="B175" s="4"/>
      <c r="D175" s="4"/>
    </row>
    <row r="176">
      <c r="A176" s="13" t="str">
        <f t="shared" si="1"/>
        <v>11/11/2020</v>
      </c>
      <c r="B176" s="4"/>
      <c r="D176" s="4"/>
    </row>
    <row r="177">
      <c r="A177" s="13" t="str">
        <f t="shared" si="1"/>
        <v>11/11/2020</v>
      </c>
      <c r="B177" s="4"/>
      <c r="D177" s="4"/>
    </row>
    <row r="178">
      <c r="A178" s="13" t="str">
        <f t="shared" si="1"/>
        <v>12/11/2020</v>
      </c>
      <c r="B178" s="4"/>
      <c r="D178" s="4"/>
    </row>
    <row r="179">
      <c r="A179" s="13" t="str">
        <f t="shared" si="1"/>
        <v>12/11/2020</v>
      </c>
      <c r="B179" s="4"/>
      <c r="D179" s="4"/>
    </row>
    <row r="180">
      <c r="A180" s="13" t="str">
        <f t="shared" si="1"/>
        <v>16/11/2020</v>
      </c>
      <c r="B180" s="4"/>
      <c r="D180" s="4"/>
    </row>
    <row r="181">
      <c r="A181" s="13" t="str">
        <f t="shared" si="1"/>
        <v>16/11/2020</v>
      </c>
      <c r="B181" s="4"/>
      <c r="D181" s="4"/>
    </row>
    <row r="182">
      <c r="A182" s="13" t="str">
        <f t="shared" si="1"/>
        <v>17/11/2020</v>
      </c>
      <c r="B182" s="4"/>
      <c r="D182" s="4"/>
    </row>
    <row r="183">
      <c r="A183" s="13" t="str">
        <f t="shared" si="1"/>
        <v>18/11/2020</v>
      </c>
      <c r="B183" s="4"/>
      <c r="D183" s="4"/>
    </row>
    <row r="184">
      <c r="A184" s="13" t="str">
        <f t="shared" si="1"/>
        <v>18/11/2020</v>
      </c>
      <c r="B184" s="4"/>
      <c r="D184" s="4"/>
    </row>
    <row r="185">
      <c r="A185" s="13" t="str">
        <f t="shared" si="1"/>
        <v>19/11/2020</v>
      </c>
      <c r="B185" s="4"/>
      <c r="D185" s="4"/>
    </row>
    <row r="186">
      <c r="A186" s="13" t="str">
        <f t="shared" si="1"/>
        <v>19/11/2020</v>
      </c>
      <c r="B186" s="4"/>
      <c r="D186" s="4"/>
    </row>
    <row r="187">
      <c r="A187" s="13" t="str">
        <f t="shared" si="1"/>
        <v>20/11/2020</v>
      </c>
      <c r="B187" s="4"/>
      <c r="D187" s="4"/>
    </row>
    <row r="188">
      <c r="A188" s="13" t="str">
        <f t="shared" si="1"/>
        <v>20/11/2020</v>
      </c>
      <c r="B188" s="4"/>
      <c r="D188" s="4"/>
    </row>
    <row r="189">
      <c r="A189" s="13" t="str">
        <f t="shared" si="1"/>
        <v>23/11/2020</v>
      </c>
      <c r="B189" s="4"/>
      <c r="D189" s="4"/>
    </row>
    <row r="190">
      <c r="A190" s="13" t="str">
        <f t="shared" si="1"/>
        <v>24/11/2020</v>
      </c>
      <c r="B190" s="4"/>
      <c r="D190" s="4"/>
    </row>
    <row r="191">
      <c r="A191" s="13" t="str">
        <f t="shared" si="1"/>
        <v>25/11/2020</v>
      </c>
      <c r="B191" s="4"/>
      <c r="D191" s="4"/>
    </row>
    <row r="192">
      <c r="A192" s="13" t="str">
        <f t="shared" si="1"/>
        <v>27/11/2020</v>
      </c>
      <c r="B192" s="4"/>
      <c r="D192" s="4"/>
    </row>
    <row r="193">
      <c r="A193" s="13" t="str">
        <f t="shared" si="1"/>
        <v>27/11/2020</v>
      </c>
      <c r="B193" s="4"/>
      <c r="D193" s="4"/>
    </row>
    <row r="194">
      <c r="A194" s="13" t="str">
        <f t="shared" si="1"/>
        <v>27/11/2020</v>
      </c>
      <c r="B194" s="4"/>
      <c r="D194" s="4"/>
    </row>
    <row r="195">
      <c r="A195" s="13" t="str">
        <f t="shared" si="1"/>
        <v>27/11/2020</v>
      </c>
      <c r="B195" s="4"/>
      <c r="D195" s="4"/>
    </row>
    <row r="196">
      <c r="A196" s="13" t="str">
        <f t="shared" si="1"/>
        <v>30/11/2020</v>
      </c>
      <c r="B196" s="4"/>
      <c r="D196" s="4"/>
    </row>
    <row r="197">
      <c r="A197" s="13" t="str">
        <f t="shared" si="1"/>
        <v>30/11/2020</v>
      </c>
      <c r="B197" s="4"/>
      <c r="D197" s="4"/>
    </row>
    <row r="198">
      <c r="A198" s="13" t="str">
        <f t="shared" si="1"/>
        <v>01/12/2020</v>
      </c>
      <c r="B198" s="4"/>
      <c r="D198" s="4"/>
    </row>
    <row r="199">
      <c r="A199" s="13" t="str">
        <f t="shared" si="1"/>
        <v>02/12/2020</v>
      </c>
      <c r="B199" s="4"/>
      <c r="D199" s="4"/>
    </row>
    <row r="200">
      <c r="A200" s="13" t="str">
        <f t="shared" si="1"/>
        <v>03/12/2020</v>
      </c>
      <c r="B200" s="4"/>
      <c r="D200" s="4"/>
    </row>
    <row r="201">
      <c r="A201" s="13" t="str">
        <f t="shared" si="1"/>
        <v>04/12/2020</v>
      </c>
      <c r="B201" s="4"/>
      <c r="D201" s="4"/>
    </row>
    <row r="202">
      <c r="A202" s="13" t="str">
        <f t="shared" si="1"/>
        <v>04/12/2020</v>
      </c>
      <c r="B202" s="4"/>
      <c r="D202" s="4"/>
    </row>
    <row r="203">
      <c r="A203" s="13" t="str">
        <f t="shared" si="1"/>
        <v>08/01/2021</v>
      </c>
      <c r="B203" s="4"/>
      <c r="D203" s="4"/>
    </row>
    <row r="204">
      <c r="A204" s="13" t="str">
        <f t="shared" si="1"/>
        <v>11/01/2021</v>
      </c>
      <c r="B204" s="4"/>
      <c r="D204" s="4"/>
    </row>
    <row r="205">
      <c r="A205" s="13" t="str">
        <f t="shared" si="1"/>
        <v>31/08/2020</v>
      </c>
      <c r="B205" s="4"/>
      <c r="D205" s="4"/>
    </row>
    <row r="206">
      <c r="A206" s="13" t="str">
        <f t="shared" si="1"/>
        <v>07/09/2020</v>
      </c>
      <c r="B206" s="4"/>
      <c r="D206" s="4"/>
    </row>
    <row r="207">
      <c r="A207" s="13" t="str">
        <f t="shared" si="1"/>
        <v/>
      </c>
      <c r="B207" s="4"/>
      <c r="D207" s="4"/>
    </row>
    <row r="208">
      <c r="A208" s="13" t="str">
        <f t="shared" si="1"/>
        <v/>
      </c>
      <c r="B208" s="4"/>
      <c r="D208" s="4"/>
    </row>
    <row r="209">
      <c r="A209" s="13" t="str">
        <f t="shared" si="1"/>
        <v/>
      </c>
      <c r="B209" s="4"/>
      <c r="D209" s="4"/>
    </row>
    <row r="210">
      <c r="A210" s="13" t="str">
        <f t="shared" si="1"/>
        <v/>
      </c>
      <c r="B210" s="4"/>
      <c r="D210" s="4"/>
    </row>
    <row r="211">
      <c r="A211" s="13" t="str">
        <f t="shared" si="1"/>
        <v/>
      </c>
      <c r="B211" s="4"/>
      <c r="D211" s="4"/>
    </row>
    <row r="212">
      <c r="A212" s="13" t="str">
        <f t="shared" si="1"/>
        <v/>
      </c>
      <c r="B212" s="4"/>
      <c r="D212" s="4"/>
    </row>
    <row r="213">
      <c r="A213" s="13" t="str">
        <f t="shared" si="1"/>
        <v/>
      </c>
      <c r="B213" s="4"/>
      <c r="D213" s="4"/>
    </row>
    <row r="214">
      <c r="A214" s="13" t="str">
        <f t="shared" si="1"/>
        <v/>
      </c>
      <c r="B214" s="4"/>
      <c r="D214" s="4"/>
    </row>
    <row r="215">
      <c r="A215" s="13" t="str">
        <f t="shared" si="1"/>
        <v/>
      </c>
      <c r="B215" s="4"/>
      <c r="D215" s="4"/>
    </row>
    <row r="216">
      <c r="A216" s="13" t="str">
        <f t="shared" si="1"/>
        <v/>
      </c>
      <c r="B216" s="4"/>
      <c r="D216" s="4"/>
    </row>
    <row r="217">
      <c r="A217" s="13" t="str">
        <f t="shared" si="1"/>
        <v/>
      </c>
      <c r="B217" s="4"/>
      <c r="D217" s="4"/>
    </row>
    <row r="218">
      <c r="A218" s="13" t="str">
        <f t="shared" si="1"/>
        <v/>
      </c>
      <c r="B218" s="4"/>
      <c r="D218" s="4"/>
    </row>
    <row r="219">
      <c r="A219" s="13" t="str">
        <f t="shared" si="1"/>
        <v/>
      </c>
      <c r="B219" s="4"/>
      <c r="D219" s="4"/>
    </row>
    <row r="220">
      <c r="A220" s="13" t="str">
        <f t="shared" si="1"/>
        <v/>
      </c>
      <c r="B220" s="4"/>
      <c r="D220" s="4"/>
    </row>
    <row r="221">
      <c r="A221" s="13" t="str">
        <f t="shared" si="1"/>
        <v/>
      </c>
      <c r="B221" s="4"/>
      <c r="D221" s="4"/>
    </row>
    <row r="222">
      <c r="A222" s="13" t="str">
        <f t="shared" si="1"/>
        <v/>
      </c>
      <c r="B222" s="4"/>
      <c r="D222" s="4"/>
    </row>
    <row r="223">
      <c r="A223" s="13" t="str">
        <f t="shared" si="1"/>
        <v/>
      </c>
      <c r="B223" s="4"/>
      <c r="D223" s="4"/>
    </row>
    <row r="224">
      <c r="A224" s="13" t="str">
        <f t="shared" si="1"/>
        <v/>
      </c>
      <c r="B224" s="4"/>
      <c r="D224" s="4"/>
    </row>
    <row r="225">
      <c r="A225" s="13" t="str">
        <f t="shared" si="1"/>
        <v/>
      </c>
      <c r="B225" s="4"/>
      <c r="D225" s="4"/>
    </row>
    <row r="226">
      <c r="A226" s="13" t="str">
        <f t="shared" si="1"/>
        <v/>
      </c>
      <c r="B226" s="4"/>
      <c r="D226" s="4"/>
    </row>
    <row r="227">
      <c r="A227" s="13" t="str">
        <f t="shared" si="1"/>
        <v/>
      </c>
      <c r="B227" s="4"/>
      <c r="D227" s="4"/>
    </row>
    <row r="228">
      <c r="A228" s="13" t="str">
        <f t="shared" si="1"/>
        <v/>
      </c>
      <c r="B228" s="4"/>
      <c r="D228" s="4"/>
    </row>
    <row r="229">
      <c r="A229" s="13" t="str">
        <f t="shared" si="1"/>
        <v/>
      </c>
      <c r="B229" s="4"/>
      <c r="D229" s="4"/>
    </row>
    <row r="230">
      <c r="A230" s="13" t="str">
        <f t="shared" si="1"/>
        <v/>
      </c>
      <c r="B230" s="4"/>
      <c r="D230" s="4"/>
    </row>
    <row r="231">
      <c r="A231" s="13" t="str">
        <f t="shared" si="1"/>
        <v/>
      </c>
      <c r="B231" s="4"/>
      <c r="D231" s="4"/>
    </row>
    <row r="232">
      <c r="A232" s="13" t="str">
        <f t="shared" si="1"/>
        <v/>
      </c>
      <c r="B232" s="4"/>
      <c r="D232" s="4"/>
    </row>
    <row r="233">
      <c r="A233" s="13" t="str">
        <f t="shared" si="1"/>
        <v/>
      </c>
      <c r="B233" s="4"/>
      <c r="D233" s="4"/>
    </row>
    <row r="234">
      <c r="A234" s="13" t="str">
        <f t="shared" si="1"/>
        <v/>
      </c>
      <c r="B234" s="4"/>
      <c r="D234" s="4"/>
    </row>
    <row r="235">
      <c r="A235" s="13" t="str">
        <f t="shared" si="1"/>
        <v/>
      </c>
      <c r="B235" s="4"/>
      <c r="D235" s="4"/>
    </row>
    <row r="236">
      <c r="A236" s="13" t="str">
        <f t="shared" si="1"/>
        <v/>
      </c>
      <c r="B236" s="4"/>
      <c r="D236" s="4"/>
    </row>
    <row r="237">
      <c r="A237" s="13" t="str">
        <f t="shared" si="1"/>
        <v/>
      </c>
      <c r="B237" s="4"/>
      <c r="D237" s="4"/>
    </row>
    <row r="238">
      <c r="A238" s="13" t="str">
        <f t="shared" si="1"/>
        <v/>
      </c>
      <c r="B238" s="4"/>
      <c r="D238" s="4"/>
    </row>
    <row r="239">
      <c r="A239" s="13" t="str">
        <f t="shared" si="1"/>
        <v/>
      </c>
      <c r="B239" s="4"/>
      <c r="D239" s="4"/>
    </row>
    <row r="240">
      <c r="A240" s="13" t="str">
        <f t="shared" si="1"/>
        <v/>
      </c>
      <c r="B240" s="4"/>
      <c r="D240" s="4"/>
    </row>
    <row r="241">
      <c r="A241" s="13" t="str">
        <f t="shared" si="1"/>
        <v/>
      </c>
      <c r="B241" s="4"/>
      <c r="D241" s="4"/>
    </row>
    <row r="242">
      <c r="A242" s="13" t="str">
        <f t="shared" si="1"/>
        <v/>
      </c>
      <c r="B242" s="4"/>
      <c r="D242" s="4"/>
    </row>
    <row r="243">
      <c r="A243" s="13" t="str">
        <f t="shared" si="1"/>
        <v/>
      </c>
      <c r="B243" s="4"/>
      <c r="D243" s="4"/>
    </row>
    <row r="244">
      <c r="A244" s="13" t="str">
        <f t="shared" si="1"/>
        <v/>
      </c>
      <c r="B244" s="4"/>
      <c r="D244" s="4"/>
    </row>
    <row r="245">
      <c r="A245" s="13" t="str">
        <f t="shared" si="1"/>
        <v/>
      </c>
      <c r="B245" s="4"/>
      <c r="D245" s="4"/>
    </row>
    <row r="246">
      <c r="A246" s="13" t="str">
        <f t="shared" si="1"/>
        <v/>
      </c>
      <c r="B246" s="4"/>
      <c r="D246" s="4"/>
    </row>
    <row r="247">
      <c r="A247" s="13" t="str">
        <f t="shared" si="1"/>
        <v/>
      </c>
      <c r="B247" s="4"/>
      <c r="D247" s="4"/>
    </row>
    <row r="248">
      <c r="A248" s="13" t="str">
        <f t="shared" si="1"/>
        <v/>
      </c>
      <c r="B248" s="4"/>
      <c r="D248" s="4"/>
    </row>
    <row r="249">
      <c r="A249" s="13" t="str">
        <f t="shared" si="1"/>
        <v/>
      </c>
      <c r="B249" s="4"/>
      <c r="D249" s="4"/>
    </row>
    <row r="250">
      <c r="A250" s="13" t="str">
        <f t="shared" si="1"/>
        <v/>
      </c>
      <c r="B250" s="4"/>
      <c r="D250" s="4"/>
    </row>
    <row r="251">
      <c r="A251" s="13" t="str">
        <f t="shared" si="1"/>
        <v/>
      </c>
      <c r="B251" s="4"/>
      <c r="D251" s="4"/>
    </row>
    <row r="252">
      <c r="A252" s="13" t="str">
        <f t="shared" si="1"/>
        <v/>
      </c>
      <c r="B252" s="4"/>
      <c r="D252" s="4"/>
    </row>
    <row r="253">
      <c r="A253" s="13" t="str">
        <f t="shared" si="1"/>
        <v/>
      </c>
      <c r="B253" s="4"/>
      <c r="D253" s="4"/>
    </row>
    <row r="254">
      <c r="A254" s="13" t="str">
        <f t="shared" si="1"/>
        <v/>
      </c>
      <c r="B254" s="4"/>
      <c r="D254" s="4"/>
    </row>
    <row r="255">
      <c r="A255" s="13" t="str">
        <f t="shared" si="1"/>
        <v/>
      </c>
      <c r="B255" s="4"/>
      <c r="D255" s="4"/>
    </row>
    <row r="256">
      <c r="A256" s="13" t="str">
        <f t="shared" si="1"/>
        <v/>
      </c>
      <c r="B256" s="4"/>
      <c r="D256" s="4"/>
    </row>
    <row r="257">
      <c r="A257" s="13" t="str">
        <f t="shared" si="1"/>
        <v/>
      </c>
      <c r="B257" s="4"/>
      <c r="D257" s="4"/>
    </row>
    <row r="258">
      <c r="A258" s="13" t="str">
        <f t="shared" si="1"/>
        <v/>
      </c>
      <c r="B258" s="4"/>
      <c r="D258" s="4"/>
    </row>
    <row r="259">
      <c r="A259" s="13" t="str">
        <f t="shared" si="1"/>
        <v/>
      </c>
      <c r="B259" s="4"/>
      <c r="D259" s="4"/>
    </row>
    <row r="260">
      <c r="A260" s="13" t="str">
        <f t="shared" si="1"/>
        <v/>
      </c>
      <c r="B260" s="4"/>
      <c r="D260" s="4"/>
    </row>
    <row r="261">
      <c r="A261" s="13" t="str">
        <f t="shared" si="1"/>
        <v/>
      </c>
      <c r="B261" s="4"/>
      <c r="D261" s="4"/>
    </row>
    <row r="262">
      <c r="A262" s="13" t="str">
        <f t="shared" si="1"/>
        <v/>
      </c>
      <c r="B262" s="4"/>
      <c r="D262" s="4"/>
    </row>
    <row r="263">
      <c r="A263" s="13" t="str">
        <f t="shared" si="1"/>
        <v/>
      </c>
      <c r="B263" s="4"/>
      <c r="D263" s="4"/>
    </row>
    <row r="264">
      <c r="A264" s="13" t="str">
        <f t="shared" si="1"/>
        <v/>
      </c>
      <c r="B264" s="4"/>
      <c r="D264" s="4"/>
    </row>
    <row r="265">
      <c r="A265" s="13" t="str">
        <f t="shared" si="1"/>
        <v/>
      </c>
      <c r="B265" s="4"/>
      <c r="D265" s="4"/>
    </row>
    <row r="266">
      <c r="A266" s="13" t="str">
        <f t="shared" si="1"/>
        <v/>
      </c>
      <c r="B266" s="4"/>
      <c r="D266" s="4"/>
    </row>
    <row r="267">
      <c r="A267" s="13" t="str">
        <f t="shared" si="1"/>
        <v/>
      </c>
      <c r="B267" s="4"/>
      <c r="D267" s="4"/>
    </row>
    <row r="268">
      <c r="A268" s="13" t="str">
        <f t="shared" si="1"/>
        <v/>
      </c>
      <c r="B268" s="4"/>
      <c r="D268" s="4"/>
    </row>
    <row r="269">
      <c r="A269" s="13" t="str">
        <f t="shared" si="1"/>
        <v/>
      </c>
      <c r="B269" s="4"/>
      <c r="D269" s="4"/>
    </row>
    <row r="270">
      <c r="A270" s="13" t="str">
        <f t="shared" si="1"/>
        <v/>
      </c>
      <c r="B270" s="4"/>
      <c r="D270" s="4"/>
    </row>
    <row r="271">
      <c r="A271" s="13" t="str">
        <f t="shared" si="1"/>
        <v/>
      </c>
      <c r="B271" s="4"/>
      <c r="D271" s="4"/>
    </row>
    <row r="272">
      <c r="A272" s="13" t="str">
        <f t="shared" si="1"/>
        <v/>
      </c>
      <c r="B272" s="4"/>
      <c r="D272" s="4"/>
    </row>
    <row r="273">
      <c r="A273" s="13" t="str">
        <f t="shared" si="1"/>
        <v/>
      </c>
      <c r="B273" s="4"/>
      <c r="D273" s="4"/>
    </row>
    <row r="274">
      <c r="A274" s="13" t="str">
        <f t="shared" si="1"/>
        <v/>
      </c>
      <c r="B274" s="4"/>
      <c r="D274" s="4"/>
    </row>
    <row r="275">
      <c r="A275" s="13" t="str">
        <f t="shared" si="1"/>
        <v/>
      </c>
      <c r="B275" s="4"/>
      <c r="D275" s="4"/>
    </row>
    <row r="276">
      <c r="A276" s="13" t="str">
        <f t="shared" si="1"/>
        <v/>
      </c>
      <c r="B276" s="4"/>
      <c r="D276" s="4"/>
    </row>
    <row r="277">
      <c r="A277" s="13" t="str">
        <f t="shared" si="1"/>
        <v/>
      </c>
      <c r="B277" s="4"/>
      <c r="D277" s="4"/>
    </row>
    <row r="278">
      <c r="A278" s="13" t="str">
        <f t="shared" si="1"/>
        <v/>
      </c>
      <c r="B278" s="4"/>
      <c r="D278" s="4"/>
    </row>
    <row r="279">
      <c r="A279" s="13" t="str">
        <f t="shared" si="1"/>
        <v/>
      </c>
      <c r="B279" s="4"/>
      <c r="D279" s="4"/>
    </row>
    <row r="280">
      <c r="A280" s="13" t="str">
        <f t="shared" si="1"/>
        <v/>
      </c>
      <c r="B280" s="4"/>
      <c r="D280" s="4"/>
    </row>
    <row r="281">
      <c r="A281" s="13" t="str">
        <f t="shared" si="1"/>
        <v/>
      </c>
      <c r="B281" s="4"/>
      <c r="D281" s="4"/>
    </row>
    <row r="282">
      <c r="A282" s="13" t="str">
        <f t="shared" si="1"/>
        <v/>
      </c>
      <c r="B282" s="4"/>
      <c r="D282" s="4"/>
    </row>
    <row r="283">
      <c r="A283" s="13" t="str">
        <f t="shared" si="1"/>
        <v/>
      </c>
      <c r="B283" s="4"/>
      <c r="D283" s="4"/>
    </row>
    <row r="284">
      <c r="A284" s="13" t="str">
        <f t="shared" si="1"/>
        <v/>
      </c>
      <c r="B284" s="4"/>
      <c r="D284" s="4"/>
    </row>
    <row r="285">
      <c r="A285" s="13" t="str">
        <f t="shared" si="1"/>
        <v/>
      </c>
      <c r="B285" s="4"/>
      <c r="D285" s="4"/>
    </row>
    <row r="286">
      <c r="A286" s="13" t="str">
        <f t="shared" si="1"/>
        <v/>
      </c>
      <c r="B286" s="4"/>
      <c r="D286" s="4"/>
    </row>
    <row r="287">
      <c r="A287" s="13" t="str">
        <f t="shared" si="1"/>
        <v/>
      </c>
      <c r="B287" s="4"/>
      <c r="D287" s="4"/>
    </row>
    <row r="288">
      <c r="A288" s="13" t="str">
        <f t="shared" si="1"/>
        <v/>
      </c>
      <c r="B288" s="4"/>
      <c r="D288" s="4"/>
    </row>
    <row r="289">
      <c r="A289" s="13" t="str">
        <f t="shared" si="1"/>
        <v/>
      </c>
      <c r="B289" s="4"/>
      <c r="D289" s="4"/>
    </row>
    <row r="290">
      <c r="A290" s="13" t="str">
        <f t="shared" si="1"/>
        <v/>
      </c>
      <c r="B290" s="4"/>
      <c r="D290" s="4"/>
    </row>
    <row r="291">
      <c r="A291" s="13" t="str">
        <f t="shared" si="1"/>
        <v/>
      </c>
      <c r="B291" s="4"/>
      <c r="D291" s="4"/>
    </row>
    <row r="292">
      <c r="A292" s="13" t="str">
        <f t="shared" si="1"/>
        <v/>
      </c>
      <c r="B292" s="4"/>
      <c r="D292" s="4"/>
    </row>
    <row r="293">
      <c r="A293" s="13" t="str">
        <f t="shared" si="1"/>
        <v/>
      </c>
      <c r="B293" s="4"/>
      <c r="D293" s="4"/>
    </row>
    <row r="294">
      <c r="A294" s="13" t="str">
        <f t="shared" si="1"/>
        <v/>
      </c>
      <c r="B294" s="4"/>
      <c r="D294" s="4"/>
    </row>
    <row r="295">
      <c r="A295" s="13" t="str">
        <f t="shared" si="1"/>
        <v/>
      </c>
      <c r="B295" s="4"/>
      <c r="D295" s="4"/>
    </row>
    <row r="296">
      <c r="A296" s="13" t="str">
        <f t="shared" si="1"/>
        <v/>
      </c>
      <c r="B296" s="4"/>
      <c r="D296" s="4"/>
    </row>
    <row r="297">
      <c r="A297" s="13" t="str">
        <f t="shared" si="1"/>
        <v/>
      </c>
      <c r="B297" s="4"/>
      <c r="D297" s="4"/>
    </row>
    <row r="298">
      <c r="A298" s="13" t="str">
        <f t="shared" si="1"/>
        <v/>
      </c>
      <c r="B298" s="4"/>
      <c r="D298" s="4"/>
    </row>
    <row r="299">
      <c r="A299" s="13" t="str">
        <f t="shared" si="1"/>
        <v/>
      </c>
      <c r="B299" s="4"/>
      <c r="D299" s="4"/>
    </row>
    <row r="300">
      <c r="A300" s="13" t="str">
        <f t="shared" si="1"/>
        <v/>
      </c>
      <c r="B300" s="4"/>
      <c r="D300" s="4"/>
    </row>
    <row r="301">
      <c r="A301" s="13" t="str">
        <f t="shared" si="1"/>
        <v/>
      </c>
      <c r="B301" s="4"/>
      <c r="D301" s="4"/>
    </row>
    <row r="302">
      <c r="A302" s="13" t="str">
        <f t="shared" si="1"/>
        <v/>
      </c>
      <c r="B302" s="4"/>
      <c r="D302" s="4"/>
    </row>
    <row r="303">
      <c r="A303" s="13" t="str">
        <f t="shared" si="1"/>
        <v/>
      </c>
      <c r="B303" s="4"/>
      <c r="D303" s="4"/>
    </row>
    <row r="304">
      <c r="A304" s="13" t="str">
        <f t="shared" si="1"/>
        <v/>
      </c>
      <c r="B304" s="4"/>
      <c r="D304" s="4"/>
    </row>
    <row r="305">
      <c r="A305" s="13" t="str">
        <f t="shared" si="1"/>
        <v/>
      </c>
      <c r="B305" s="4"/>
      <c r="D305" s="4"/>
    </row>
    <row r="306">
      <c r="A306" s="13" t="str">
        <f t="shared" si="1"/>
        <v/>
      </c>
      <c r="B306" s="4"/>
      <c r="D306" s="4"/>
    </row>
    <row r="307">
      <c r="A307" s="13" t="str">
        <f t="shared" si="1"/>
        <v/>
      </c>
      <c r="B307" s="4"/>
      <c r="D307" s="4"/>
    </row>
    <row r="308">
      <c r="A308" s="13" t="str">
        <f t="shared" si="1"/>
        <v/>
      </c>
      <c r="B308" s="4"/>
      <c r="D308" s="4"/>
    </row>
    <row r="309">
      <c r="A309" s="13" t="str">
        <f t="shared" si="1"/>
        <v/>
      </c>
      <c r="B309" s="4"/>
      <c r="D309" s="4"/>
    </row>
    <row r="310">
      <c r="A310" s="13" t="str">
        <f t="shared" si="1"/>
        <v/>
      </c>
      <c r="B310" s="4"/>
      <c r="D310" s="4"/>
    </row>
    <row r="311">
      <c r="A311" s="13" t="str">
        <f t="shared" si="1"/>
        <v/>
      </c>
      <c r="B311" s="4"/>
      <c r="D311" s="4"/>
    </row>
    <row r="312">
      <c r="A312" s="13" t="str">
        <f t="shared" si="1"/>
        <v/>
      </c>
      <c r="B312" s="4"/>
      <c r="D312" s="4"/>
    </row>
    <row r="313">
      <c r="A313" s="13" t="str">
        <f t="shared" si="1"/>
        <v/>
      </c>
      <c r="B313" s="4"/>
      <c r="D313" s="4"/>
    </row>
    <row r="314">
      <c r="A314" s="13" t="str">
        <f t="shared" si="1"/>
        <v/>
      </c>
      <c r="B314" s="4"/>
      <c r="D314" s="4"/>
    </row>
    <row r="315">
      <c r="A315" s="13" t="str">
        <f t="shared" si="1"/>
        <v/>
      </c>
      <c r="B315" s="4"/>
      <c r="D315" s="4"/>
    </row>
    <row r="316">
      <c r="A316" s="13" t="str">
        <f t="shared" si="1"/>
        <v/>
      </c>
      <c r="B316" s="4"/>
      <c r="D316" s="4"/>
    </row>
    <row r="317">
      <c r="A317" s="13" t="str">
        <f t="shared" si="1"/>
        <v/>
      </c>
      <c r="B317" s="4"/>
      <c r="D317" s="4"/>
    </row>
    <row r="318">
      <c r="A318" s="13" t="str">
        <f t="shared" si="1"/>
        <v/>
      </c>
      <c r="B318" s="4"/>
      <c r="D318" s="4"/>
    </row>
    <row r="319">
      <c r="A319" s="13" t="str">
        <f t="shared" si="1"/>
        <v/>
      </c>
      <c r="B319" s="4"/>
      <c r="D319" s="4"/>
    </row>
    <row r="320">
      <c r="A320" s="13" t="str">
        <f t="shared" si="1"/>
        <v/>
      </c>
      <c r="B320" s="4"/>
      <c r="D320" s="4"/>
    </row>
    <row r="321">
      <c r="A321" s="13" t="str">
        <f t="shared" si="1"/>
        <v/>
      </c>
      <c r="B321" s="4"/>
      <c r="D321" s="4"/>
    </row>
    <row r="322">
      <c r="A322" s="13" t="str">
        <f t="shared" si="1"/>
        <v/>
      </c>
      <c r="B322" s="4"/>
      <c r="D322" s="4"/>
    </row>
    <row r="323">
      <c r="A323" s="13" t="str">
        <f t="shared" si="1"/>
        <v/>
      </c>
      <c r="B323" s="4"/>
      <c r="D323" s="4"/>
    </row>
    <row r="324">
      <c r="A324" s="13" t="str">
        <f t="shared" si="1"/>
        <v/>
      </c>
      <c r="B324" s="4"/>
      <c r="D324" s="4"/>
    </row>
    <row r="325">
      <c r="A325" s="13" t="str">
        <f t="shared" si="1"/>
        <v/>
      </c>
      <c r="B325" s="4"/>
      <c r="D325" s="4"/>
    </row>
    <row r="326">
      <c r="A326" s="13" t="str">
        <f t="shared" si="1"/>
        <v/>
      </c>
      <c r="B326" s="4"/>
      <c r="D326" s="4"/>
    </row>
    <row r="327">
      <c r="A327" s="13" t="str">
        <f t="shared" si="1"/>
        <v/>
      </c>
      <c r="B327" s="4"/>
      <c r="D327" s="4"/>
    </row>
    <row r="328">
      <c r="A328" s="13" t="str">
        <f t="shared" si="1"/>
        <v/>
      </c>
      <c r="B328" s="4"/>
      <c r="D328" s="4"/>
    </row>
    <row r="329">
      <c r="A329" s="13" t="str">
        <f t="shared" si="1"/>
        <v/>
      </c>
      <c r="B329" s="4"/>
      <c r="D329" s="4"/>
    </row>
    <row r="330">
      <c r="A330" s="13" t="str">
        <f t="shared" si="1"/>
        <v/>
      </c>
      <c r="B330" s="4"/>
      <c r="D330" s="4"/>
    </row>
    <row r="331">
      <c r="A331" s="13" t="str">
        <f t="shared" si="1"/>
        <v/>
      </c>
      <c r="B331" s="4"/>
      <c r="D331" s="4"/>
    </row>
    <row r="332">
      <c r="A332" s="13" t="str">
        <f t="shared" si="1"/>
        <v/>
      </c>
      <c r="B332" s="4"/>
      <c r="D332" s="4"/>
    </row>
    <row r="333">
      <c r="A333" s="13" t="str">
        <f t="shared" si="1"/>
        <v/>
      </c>
      <c r="B333" s="4"/>
      <c r="D333" s="4"/>
    </row>
    <row r="334">
      <c r="A334" s="13" t="str">
        <f t="shared" si="1"/>
        <v/>
      </c>
      <c r="B334" s="4"/>
      <c r="D334" s="4"/>
    </row>
    <row r="335">
      <c r="A335" s="13" t="str">
        <f t="shared" si="1"/>
        <v/>
      </c>
      <c r="B335" s="4"/>
      <c r="D335" s="4"/>
    </row>
    <row r="336">
      <c r="A336" s="13" t="str">
        <f t="shared" si="1"/>
        <v/>
      </c>
      <c r="B336" s="4"/>
      <c r="D336" s="4"/>
    </row>
    <row r="337">
      <c r="A337" s="13" t="str">
        <f t="shared" si="1"/>
        <v/>
      </c>
      <c r="B337" s="4"/>
      <c r="D337" s="4"/>
    </row>
    <row r="338">
      <c r="A338" s="13" t="str">
        <f t="shared" si="1"/>
        <v/>
      </c>
      <c r="B338" s="4"/>
      <c r="D338" s="4"/>
    </row>
    <row r="339">
      <c r="A339" s="13" t="str">
        <f t="shared" si="1"/>
        <v/>
      </c>
      <c r="B339" s="4"/>
      <c r="D339" s="4"/>
    </row>
    <row r="340">
      <c r="A340" s="13" t="str">
        <f t="shared" si="1"/>
        <v/>
      </c>
      <c r="B340" s="4"/>
      <c r="D340" s="4"/>
    </row>
    <row r="341">
      <c r="A341" s="13" t="str">
        <f t="shared" si="1"/>
        <v/>
      </c>
      <c r="B341" s="4"/>
      <c r="D341" s="4"/>
    </row>
    <row r="342">
      <c r="A342" s="13" t="str">
        <f t="shared" si="1"/>
        <v/>
      </c>
      <c r="B342" s="4"/>
      <c r="D342" s="4"/>
    </row>
    <row r="343">
      <c r="A343" s="13" t="str">
        <f t="shared" si="1"/>
        <v/>
      </c>
      <c r="B343" s="4"/>
      <c r="D343" s="4"/>
    </row>
    <row r="344">
      <c r="A344" s="13" t="str">
        <f t="shared" si="1"/>
        <v/>
      </c>
      <c r="B344" s="4"/>
      <c r="D344" s="4"/>
    </row>
    <row r="345">
      <c r="A345" s="13" t="str">
        <f t="shared" si="1"/>
        <v/>
      </c>
      <c r="B345" s="4"/>
      <c r="D345" s="4"/>
    </row>
    <row r="346">
      <c r="A346" s="13" t="str">
        <f t="shared" si="1"/>
        <v/>
      </c>
      <c r="B346" s="4"/>
      <c r="D346" s="4"/>
    </row>
    <row r="347">
      <c r="A347" s="13" t="str">
        <f t="shared" si="1"/>
        <v/>
      </c>
      <c r="B347" s="4"/>
      <c r="D347" s="4"/>
    </row>
    <row r="348">
      <c r="A348" s="13" t="str">
        <f t="shared" si="1"/>
        <v/>
      </c>
      <c r="B348" s="4"/>
      <c r="D348" s="4"/>
    </row>
    <row r="349">
      <c r="A349" s="13" t="str">
        <f t="shared" si="1"/>
        <v/>
      </c>
      <c r="B349" s="4"/>
      <c r="D349" s="4"/>
    </row>
    <row r="350">
      <c r="A350" s="13" t="str">
        <f t="shared" si="1"/>
        <v/>
      </c>
      <c r="B350" s="4"/>
      <c r="D350" s="4"/>
    </row>
    <row r="351">
      <c r="A351" s="13" t="str">
        <f t="shared" si="1"/>
        <v/>
      </c>
      <c r="B351" s="4"/>
      <c r="D351" s="4"/>
    </row>
    <row r="352">
      <c r="A352" s="13" t="str">
        <f t="shared" si="1"/>
        <v/>
      </c>
      <c r="B352" s="4"/>
      <c r="D352" s="4"/>
    </row>
    <row r="353">
      <c r="A353" s="13" t="str">
        <f t="shared" si="1"/>
        <v/>
      </c>
      <c r="B353" s="4"/>
      <c r="D353" s="4"/>
    </row>
    <row r="354">
      <c r="A354" s="13" t="str">
        <f t="shared" si="1"/>
        <v/>
      </c>
      <c r="B354" s="4"/>
      <c r="D354" s="4"/>
    </row>
    <row r="355">
      <c r="A355" s="13" t="str">
        <f t="shared" si="1"/>
        <v/>
      </c>
      <c r="B355" s="4"/>
      <c r="D355" s="4"/>
    </row>
    <row r="356">
      <c r="A356" s="13" t="str">
        <f t="shared" si="1"/>
        <v/>
      </c>
      <c r="B356" s="4"/>
      <c r="D356" s="4"/>
    </row>
    <row r="357">
      <c r="A357" s="13" t="str">
        <f t="shared" si="1"/>
        <v/>
      </c>
      <c r="B357" s="4"/>
      <c r="D357" s="4"/>
    </row>
    <row r="358">
      <c r="A358" s="13" t="str">
        <f t="shared" si="1"/>
        <v/>
      </c>
      <c r="B358" s="4"/>
      <c r="D358" s="4"/>
    </row>
    <row r="359">
      <c r="A359" s="13" t="str">
        <f t="shared" si="1"/>
        <v/>
      </c>
      <c r="B359" s="4"/>
      <c r="D359" s="4"/>
    </row>
    <row r="360">
      <c r="A360" s="13" t="str">
        <f t="shared" si="1"/>
        <v/>
      </c>
      <c r="B360" s="4"/>
      <c r="D360" s="4"/>
    </row>
    <row r="361">
      <c r="A361" s="13" t="str">
        <f t="shared" si="1"/>
        <v/>
      </c>
      <c r="B361" s="4"/>
      <c r="D361" s="4"/>
    </row>
    <row r="362">
      <c r="A362" s="13" t="str">
        <f t="shared" si="1"/>
        <v/>
      </c>
      <c r="B362" s="4"/>
      <c r="D362" s="4"/>
    </row>
    <row r="363">
      <c r="A363" s="13" t="str">
        <f t="shared" si="1"/>
        <v/>
      </c>
      <c r="B363" s="4"/>
      <c r="D363" s="4"/>
    </row>
    <row r="364">
      <c r="A364" s="13" t="str">
        <f t="shared" si="1"/>
        <v/>
      </c>
      <c r="B364" s="4"/>
      <c r="D364" s="4"/>
    </row>
    <row r="365">
      <c r="A365" s="13" t="str">
        <f t="shared" si="1"/>
        <v/>
      </c>
      <c r="B365" s="4"/>
      <c r="D365" s="4"/>
    </row>
    <row r="366">
      <c r="A366" s="13" t="str">
        <f t="shared" si="1"/>
        <v/>
      </c>
      <c r="B366" s="4"/>
      <c r="D366" s="4"/>
    </row>
    <row r="367">
      <c r="A367" s="13" t="str">
        <f t="shared" si="1"/>
        <v/>
      </c>
      <c r="B367" s="4"/>
      <c r="D367" s="4"/>
    </row>
    <row r="368">
      <c r="A368" s="13" t="str">
        <f t="shared" si="1"/>
        <v/>
      </c>
      <c r="B368" s="4"/>
      <c r="D368" s="4"/>
    </row>
    <row r="369">
      <c r="A369" s="13" t="str">
        <f t="shared" si="1"/>
        <v/>
      </c>
      <c r="B369" s="4"/>
      <c r="D369" s="4"/>
    </row>
    <row r="370">
      <c r="A370" s="13" t="str">
        <f t="shared" si="1"/>
        <v/>
      </c>
      <c r="B370" s="4"/>
      <c r="D370" s="4"/>
    </row>
    <row r="371">
      <c r="A371" s="13" t="str">
        <f t="shared" si="1"/>
        <v/>
      </c>
      <c r="B371" s="4"/>
      <c r="D371" s="4"/>
    </row>
    <row r="372">
      <c r="A372" s="13" t="str">
        <f t="shared" si="1"/>
        <v/>
      </c>
      <c r="B372" s="4"/>
      <c r="D372" s="4"/>
    </row>
    <row r="373">
      <c r="A373" s="13" t="str">
        <f t="shared" si="1"/>
        <v/>
      </c>
      <c r="B373" s="4"/>
      <c r="D373" s="4"/>
    </row>
    <row r="374">
      <c r="A374" s="13" t="str">
        <f t="shared" si="1"/>
        <v/>
      </c>
      <c r="B374" s="4"/>
      <c r="D374" s="4"/>
    </row>
    <row r="375">
      <c r="A375" s="13" t="str">
        <f t="shared" si="1"/>
        <v/>
      </c>
      <c r="B375" s="4"/>
      <c r="D375" s="4"/>
    </row>
    <row r="376">
      <c r="A376" s="13" t="str">
        <f t="shared" si="1"/>
        <v/>
      </c>
      <c r="B376" s="4"/>
      <c r="D376" s="4"/>
    </row>
    <row r="377">
      <c r="A377" s="13" t="str">
        <f t="shared" si="1"/>
        <v/>
      </c>
      <c r="B377" s="4"/>
      <c r="D377" s="4"/>
    </row>
    <row r="378">
      <c r="A378" s="13" t="str">
        <f t="shared" si="1"/>
        <v/>
      </c>
      <c r="B378" s="4"/>
      <c r="D378" s="4"/>
    </row>
    <row r="379">
      <c r="A379" s="13" t="str">
        <f t="shared" si="1"/>
        <v/>
      </c>
      <c r="B379" s="4"/>
      <c r="D379" s="4"/>
    </row>
    <row r="380">
      <c r="A380" s="13" t="str">
        <f t="shared" si="1"/>
        <v/>
      </c>
      <c r="B380" s="4"/>
      <c r="D380" s="4"/>
    </row>
    <row r="381">
      <c r="A381" s="13" t="str">
        <f t="shared" si="1"/>
        <v/>
      </c>
      <c r="B381" s="4"/>
      <c r="D381" s="4"/>
    </row>
    <row r="382">
      <c r="A382" s="13" t="str">
        <f t="shared" si="1"/>
        <v/>
      </c>
      <c r="B382" s="4"/>
      <c r="D382" s="4"/>
    </row>
    <row r="383">
      <c r="A383" s="13" t="str">
        <f t="shared" si="1"/>
        <v/>
      </c>
      <c r="B383" s="4"/>
      <c r="D383" s="4"/>
    </row>
    <row r="384">
      <c r="A384" s="13" t="str">
        <f t="shared" si="1"/>
        <v/>
      </c>
      <c r="B384" s="4"/>
      <c r="D384" s="4"/>
    </row>
    <row r="385">
      <c r="A385" s="13" t="str">
        <f t="shared" si="1"/>
        <v/>
      </c>
      <c r="B385" s="4"/>
      <c r="D385" s="4"/>
    </row>
    <row r="386">
      <c r="A386" s="13" t="str">
        <f t="shared" si="1"/>
        <v/>
      </c>
      <c r="B386" s="4"/>
      <c r="D386" s="4"/>
    </row>
    <row r="387">
      <c r="A387" s="13" t="str">
        <f t="shared" si="1"/>
        <v/>
      </c>
      <c r="B387" s="4"/>
      <c r="D387" s="4"/>
    </row>
    <row r="388">
      <c r="A388" s="13" t="str">
        <f t="shared" si="1"/>
        <v/>
      </c>
      <c r="B388" s="4"/>
      <c r="D388" s="4"/>
    </row>
    <row r="389">
      <c r="A389" s="13" t="str">
        <f t="shared" si="1"/>
        <v/>
      </c>
      <c r="B389" s="4"/>
      <c r="D389" s="4"/>
    </row>
    <row r="390">
      <c r="A390" s="13" t="str">
        <f t="shared" si="1"/>
        <v/>
      </c>
      <c r="B390" s="4"/>
      <c r="D390" s="4"/>
    </row>
    <row r="391">
      <c r="A391" s="13" t="str">
        <f t="shared" si="1"/>
        <v/>
      </c>
      <c r="B391" s="4"/>
      <c r="D391" s="4"/>
    </row>
    <row r="392">
      <c r="A392" s="13" t="str">
        <f t="shared" si="1"/>
        <v/>
      </c>
      <c r="B392" s="4"/>
      <c r="D392" s="4"/>
    </row>
    <row r="393">
      <c r="A393" s="13" t="str">
        <f t="shared" si="1"/>
        <v/>
      </c>
      <c r="B393" s="4"/>
      <c r="D393" s="4"/>
    </row>
    <row r="394">
      <c r="A394" s="13" t="str">
        <f t="shared" si="1"/>
        <v/>
      </c>
      <c r="B394" s="4"/>
      <c r="D394" s="4"/>
    </row>
    <row r="395">
      <c r="A395" s="13" t="str">
        <f t="shared" si="1"/>
        <v/>
      </c>
      <c r="B395" s="4"/>
      <c r="D395" s="4"/>
    </row>
    <row r="396">
      <c r="A396" s="13" t="str">
        <f t="shared" si="1"/>
        <v/>
      </c>
      <c r="B396" s="4"/>
      <c r="D396" s="4"/>
    </row>
    <row r="397">
      <c r="A397" s="13" t="str">
        <f t="shared" si="1"/>
        <v/>
      </c>
      <c r="B397" s="4"/>
      <c r="D397" s="4"/>
    </row>
    <row r="398">
      <c r="A398" s="13" t="str">
        <f t="shared" si="1"/>
        <v/>
      </c>
      <c r="B398" s="4"/>
      <c r="D398" s="4"/>
    </row>
    <row r="399">
      <c r="A399" s="13" t="str">
        <f t="shared" si="1"/>
        <v/>
      </c>
      <c r="B399" s="4"/>
      <c r="D399" s="4"/>
    </row>
    <row r="400">
      <c r="A400" s="13" t="str">
        <f t="shared" si="1"/>
        <v/>
      </c>
      <c r="B400" s="4"/>
      <c r="D400" s="4"/>
    </row>
    <row r="401">
      <c r="A401" s="13" t="str">
        <f t="shared" si="1"/>
        <v/>
      </c>
      <c r="B401" s="4"/>
      <c r="D401" s="4"/>
    </row>
    <row r="402">
      <c r="A402" s="13" t="str">
        <f t="shared" si="1"/>
        <v/>
      </c>
      <c r="B402" s="4"/>
      <c r="D402" s="4"/>
    </row>
    <row r="403">
      <c r="A403" s="13" t="str">
        <f t="shared" si="1"/>
        <v/>
      </c>
      <c r="B403" s="4"/>
      <c r="D403" s="4"/>
    </row>
    <row r="404">
      <c r="A404" s="13" t="str">
        <f t="shared" si="1"/>
        <v/>
      </c>
      <c r="B404" s="4"/>
      <c r="D404" s="4"/>
    </row>
    <row r="405">
      <c r="A405" s="13" t="str">
        <f t="shared" si="1"/>
        <v/>
      </c>
      <c r="B405" s="4"/>
      <c r="D405" s="4"/>
    </row>
    <row r="406">
      <c r="A406" s="13" t="str">
        <f t="shared" si="1"/>
        <v/>
      </c>
      <c r="B406" s="4"/>
      <c r="D406" s="4"/>
    </row>
    <row r="407">
      <c r="A407" s="13" t="str">
        <f t="shared" si="1"/>
        <v/>
      </c>
      <c r="B407" s="4"/>
      <c r="D407" s="4"/>
    </row>
    <row r="408">
      <c r="A408" s="13" t="str">
        <f t="shared" si="1"/>
        <v/>
      </c>
      <c r="B408" s="4"/>
      <c r="D408" s="4"/>
    </row>
    <row r="409">
      <c r="A409" s="13" t="str">
        <f t="shared" si="1"/>
        <v/>
      </c>
      <c r="B409" s="4"/>
      <c r="D409" s="4"/>
    </row>
    <row r="410">
      <c r="A410" s="13" t="str">
        <f t="shared" si="1"/>
        <v/>
      </c>
      <c r="B410" s="4"/>
      <c r="D410" s="4"/>
    </row>
    <row r="411">
      <c r="A411" s="13" t="str">
        <f t="shared" si="1"/>
        <v/>
      </c>
      <c r="B411" s="4"/>
      <c r="D411" s="4"/>
    </row>
    <row r="412">
      <c r="A412" s="13" t="str">
        <f t="shared" si="1"/>
        <v/>
      </c>
      <c r="B412" s="4"/>
      <c r="D412" s="4"/>
    </row>
    <row r="413">
      <c r="A413" s="13" t="str">
        <f t="shared" si="1"/>
        <v/>
      </c>
      <c r="B413" s="4"/>
      <c r="D413" s="4"/>
    </row>
    <row r="414">
      <c r="A414" s="13" t="str">
        <f t="shared" si="1"/>
        <v/>
      </c>
      <c r="B414" s="4"/>
      <c r="D414" s="4"/>
    </row>
    <row r="415">
      <c r="A415" s="13" t="str">
        <f t="shared" si="1"/>
        <v/>
      </c>
      <c r="B415" s="4"/>
      <c r="D415" s="4"/>
    </row>
    <row r="416">
      <c r="A416" s="13" t="str">
        <f t="shared" si="1"/>
        <v/>
      </c>
      <c r="B416" s="4"/>
      <c r="D416" s="4"/>
    </row>
    <row r="417">
      <c r="A417" s="13" t="str">
        <f t="shared" si="1"/>
        <v/>
      </c>
      <c r="B417" s="4"/>
      <c r="D417" s="4"/>
    </row>
    <row r="418">
      <c r="A418" s="13" t="str">
        <f t="shared" si="1"/>
        <v/>
      </c>
      <c r="B418" s="4"/>
      <c r="D418" s="4"/>
    </row>
    <row r="419">
      <c r="A419" s="13" t="str">
        <f t="shared" si="1"/>
        <v/>
      </c>
      <c r="B419" s="4"/>
      <c r="D419" s="4"/>
    </row>
    <row r="420">
      <c r="A420" s="13" t="str">
        <f t="shared" si="1"/>
        <v/>
      </c>
      <c r="B420" s="4"/>
      <c r="D420" s="4"/>
    </row>
    <row r="421">
      <c r="A421" s="13" t="str">
        <f t="shared" si="1"/>
        <v/>
      </c>
      <c r="B421" s="4"/>
      <c r="D421" s="4"/>
    </row>
    <row r="422">
      <c r="A422" s="13" t="str">
        <f t="shared" si="1"/>
        <v/>
      </c>
      <c r="B422" s="4"/>
      <c r="D422" s="4"/>
    </row>
    <row r="423">
      <c r="A423" s="13" t="str">
        <f t="shared" si="1"/>
        <v/>
      </c>
      <c r="B423" s="4"/>
      <c r="D423" s="4"/>
    </row>
    <row r="424">
      <c r="A424" s="13" t="str">
        <f t="shared" si="1"/>
        <v/>
      </c>
      <c r="B424" s="4"/>
      <c r="D424" s="4"/>
    </row>
    <row r="425">
      <c r="A425" s="13" t="str">
        <f t="shared" si="1"/>
        <v/>
      </c>
      <c r="B425" s="4"/>
      <c r="D425" s="4"/>
    </row>
    <row r="426">
      <c r="A426" s="13" t="str">
        <f t="shared" si="1"/>
        <v/>
      </c>
      <c r="B426" s="4"/>
      <c r="D426" s="4"/>
    </row>
    <row r="427">
      <c r="A427" s="13" t="str">
        <f t="shared" si="1"/>
        <v/>
      </c>
      <c r="B427" s="4"/>
      <c r="D427" s="4"/>
    </row>
    <row r="428">
      <c r="A428" s="13" t="str">
        <f t="shared" si="1"/>
        <v/>
      </c>
      <c r="B428" s="4"/>
      <c r="D428" s="4"/>
    </row>
    <row r="429">
      <c r="A429" s="13" t="str">
        <f t="shared" si="1"/>
        <v/>
      </c>
      <c r="B429" s="4"/>
      <c r="D429" s="4"/>
    </row>
    <row r="430">
      <c r="A430" s="13" t="str">
        <f t="shared" si="1"/>
        <v/>
      </c>
      <c r="B430" s="4"/>
      <c r="D430" s="4"/>
    </row>
    <row r="431">
      <c r="A431" s="13" t="str">
        <f t="shared" si="1"/>
        <v/>
      </c>
      <c r="B431" s="4"/>
      <c r="D431" s="4"/>
    </row>
    <row r="432">
      <c r="A432" s="13" t="str">
        <f t="shared" si="1"/>
        <v/>
      </c>
      <c r="B432" s="4"/>
      <c r="D432" s="4"/>
    </row>
    <row r="433">
      <c r="A433" s="13" t="str">
        <f t="shared" si="1"/>
        <v/>
      </c>
      <c r="B433" s="4"/>
      <c r="D433" s="4"/>
    </row>
    <row r="434">
      <c r="A434" s="13" t="str">
        <f t="shared" si="1"/>
        <v/>
      </c>
      <c r="B434" s="4"/>
      <c r="D434" s="4"/>
    </row>
    <row r="435">
      <c r="A435" s="13" t="str">
        <f t="shared" si="1"/>
        <v/>
      </c>
      <c r="B435" s="4"/>
      <c r="D435" s="4"/>
    </row>
    <row r="436">
      <c r="A436" s="13" t="str">
        <f t="shared" si="1"/>
        <v/>
      </c>
      <c r="B436" s="4"/>
      <c r="D436" s="4"/>
    </row>
    <row r="437">
      <c r="A437" s="13" t="str">
        <f t="shared" si="1"/>
        <v/>
      </c>
      <c r="B437" s="4"/>
      <c r="D437" s="4"/>
    </row>
    <row r="438">
      <c r="A438" s="13" t="str">
        <f t="shared" si="1"/>
        <v/>
      </c>
      <c r="B438" s="4"/>
      <c r="D438" s="4"/>
    </row>
    <row r="439">
      <c r="A439" s="13" t="str">
        <f t="shared" si="1"/>
        <v/>
      </c>
      <c r="B439" s="4"/>
      <c r="D439" s="4"/>
    </row>
    <row r="440">
      <c r="A440" s="13" t="str">
        <f t="shared" si="1"/>
        <v/>
      </c>
      <c r="B440" s="4"/>
      <c r="D440" s="4"/>
    </row>
    <row r="441">
      <c r="A441" s="13" t="str">
        <f t="shared" si="1"/>
        <v/>
      </c>
      <c r="B441" s="4"/>
      <c r="D441" s="4"/>
    </row>
    <row r="442">
      <c r="A442" s="13" t="str">
        <f t="shared" si="1"/>
        <v/>
      </c>
      <c r="B442" s="4"/>
      <c r="D442" s="4"/>
    </row>
    <row r="443">
      <c r="A443" s="13" t="str">
        <f t="shared" si="1"/>
        <v/>
      </c>
      <c r="B443" s="4"/>
      <c r="D443" s="4"/>
    </row>
    <row r="444">
      <c r="A444" s="13" t="str">
        <f t="shared" si="1"/>
        <v/>
      </c>
      <c r="B444" s="4"/>
      <c r="D444" s="4"/>
    </row>
    <row r="445">
      <c r="A445" s="13" t="str">
        <f t="shared" si="1"/>
        <v/>
      </c>
      <c r="B445" s="4"/>
      <c r="D445" s="4"/>
    </row>
    <row r="446">
      <c r="A446" s="13" t="str">
        <f t="shared" si="1"/>
        <v/>
      </c>
      <c r="B446" s="4"/>
      <c r="D446" s="4"/>
    </row>
    <row r="447">
      <c r="A447" s="13" t="str">
        <f t="shared" si="1"/>
        <v/>
      </c>
      <c r="B447" s="4"/>
      <c r="D447" s="4"/>
    </row>
    <row r="448">
      <c r="A448" s="13" t="str">
        <f t="shared" si="1"/>
        <v/>
      </c>
      <c r="B448" s="4"/>
      <c r="D448" s="4"/>
    </row>
    <row r="449">
      <c r="A449" s="13" t="str">
        <f t="shared" si="1"/>
        <v/>
      </c>
      <c r="B449" s="4"/>
      <c r="D449" s="4"/>
    </row>
    <row r="450">
      <c r="A450" s="13" t="str">
        <f t="shared" si="1"/>
        <v/>
      </c>
      <c r="B450" s="4"/>
      <c r="D450" s="4"/>
    </row>
    <row r="451">
      <c r="A451" s="13" t="str">
        <f t="shared" si="1"/>
        <v/>
      </c>
      <c r="B451" s="4"/>
      <c r="D451" s="4"/>
    </row>
    <row r="452">
      <c r="A452" s="13" t="str">
        <f t="shared" si="1"/>
        <v/>
      </c>
      <c r="B452" s="4"/>
      <c r="D452" s="4"/>
    </row>
    <row r="453">
      <c r="A453" s="13" t="str">
        <f t="shared" si="1"/>
        <v/>
      </c>
      <c r="B453" s="4"/>
      <c r="D453" s="4"/>
    </row>
    <row r="454">
      <c r="A454" s="13" t="str">
        <f t="shared" si="1"/>
        <v/>
      </c>
      <c r="B454" s="4"/>
      <c r="D454" s="4"/>
    </row>
    <row r="455">
      <c r="A455" s="13" t="str">
        <f t="shared" si="1"/>
        <v/>
      </c>
      <c r="B455" s="4"/>
      <c r="D455" s="4"/>
    </row>
    <row r="456">
      <c r="A456" s="13" t="str">
        <f t="shared" si="1"/>
        <v/>
      </c>
      <c r="B456" s="4"/>
      <c r="D456" s="4"/>
    </row>
    <row r="457">
      <c r="A457" s="13" t="str">
        <f t="shared" si="1"/>
        <v/>
      </c>
      <c r="B457" s="4"/>
      <c r="D457" s="4"/>
    </row>
    <row r="458">
      <c r="A458" s="13" t="str">
        <f t="shared" si="1"/>
        <v/>
      </c>
      <c r="B458" s="4"/>
      <c r="D458" s="4"/>
    </row>
    <row r="459">
      <c r="A459" s="13" t="str">
        <f t="shared" si="1"/>
        <v/>
      </c>
      <c r="B459" s="4"/>
      <c r="D459" s="4"/>
    </row>
    <row r="460">
      <c r="A460" s="13" t="str">
        <f t="shared" si="1"/>
        <v/>
      </c>
      <c r="B460" s="4"/>
      <c r="D460" s="4"/>
    </row>
    <row r="461">
      <c r="A461" s="13" t="str">
        <f t="shared" si="1"/>
        <v/>
      </c>
      <c r="B461" s="4"/>
      <c r="D461" s="4"/>
    </row>
    <row r="462">
      <c r="A462" s="13" t="str">
        <f t="shared" si="1"/>
        <v/>
      </c>
      <c r="B462" s="4"/>
      <c r="D462" s="4"/>
    </row>
    <row r="463">
      <c r="A463" s="13" t="str">
        <f t="shared" si="1"/>
        <v/>
      </c>
      <c r="B463" s="4"/>
      <c r="D463" s="4"/>
    </row>
    <row r="464">
      <c r="A464" s="13" t="str">
        <f t="shared" si="1"/>
        <v/>
      </c>
      <c r="B464" s="4"/>
      <c r="D464" s="4"/>
    </row>
    <row r="465">
      <c r="A465" s="13" t="str">
        <f t="shared" si="1"/>
        <v/>
      </c>
      <c r="B465" s="4"/>
      <c r="D465" s="4"/>
    </row>
    <row r="466">
      <c r="A466" s="13" t="str">
        <f t="shared" si="1"/>
        <v/>
      </c>
      <c r="B466" s="4"/>
      <c r="D466" s="4"/>
    </row>
    <row r="467">
      <c r="A467" s="13" t="str">
        <f t="shared" si="1"/>
        <v/>
      </c>
      <c r="B467" s="4"/>
      <c r="D467" s="4"/>
    </row>
    <row r="468">
      <c r="A468" s="13" t="str">
        <f t="shared" si="1"/>
        <v/>
      </c>
      <c r="B468" s="4"/>
      <c r="D468" s="4"/>
    </row>
    <row r="469">
      <c r="A469" s="13" t="str">
        <f t="shared" si="1"/>
        <v/>
      </c>
      <c r="B469" s="4"/>
      <c r="D469" s="4"/>
    </row>
    <row r="470">
      <c r="A470" s="13" t="str">
        <f t="shared" si="1"/>
        <v/>
      </c>
      <c r="B470" s="4"/>
      <c r="D470" s="4"/>
    </row>
    <row r="471">
      <c r="A471" s="13" t="str">
        <f t="shared" si="1"/>
        <v/>
      </c>
      <c r="B471" s="4"/>
      <c r="D471" s="4"/>
    </row>
    <row r="472">
      <c r="A472" s="13" t="str">
        <f t="shared" si="1"/>
        <v/>
      </c>
      <c r="B472" s="4"/>
      <c r="D472" s="4"/>
    </row>
    <row r="473">
      <c r="A473" s="13" t="str">
        <f t="shared" si="1"/>
        <v/>
      </c>
      <c r="B473" s="4"/>
      <c r="D473" s="4"/>
    </row>
    <row r="474">
      <c r="A474" s="13" t="str">
        <f t="shared" si="1"/>
        <v/>
      </c>
      <c r="B474" s="4"/>
      <c r="D474" s="4"/>
    </row>
    <row r="475">
      <c r="A475" s="13" t="str">
        <f t="shared" si="1"/>
        <v/>
      </c>
      <c r="B475" s="4"/>
      <c r="D475" s="4"/>
    </row>
    <row r="476">
      <c r="A476" s="13" t="str">
        <f t="shared" si="1"/>
        <v/>
      </c>
      <c r="B476" s="4"/>
      <c r="D476" s="4"/>
    </row>
    <row r="477">
      <c r="A477" s="13" t="str">
        <f t="shared" si="1"/>
        <v/>
      </c>
      <c r="B477" s="4"/>
      <c r="D477" s="4"/>
    </row>
    <row r="478">
      <c r="A478" s="13" t="str">
        <f t="shared" si="1"/>
        <v/>
      </c>
      <c r="B478" s="4"/>
      <c r="D478" s="4"/>
    </row>
    <row r="479">
      <c r="A479" s="13" t="str">
        <f t="shared" si="1"/>
        <v/>
      </c>
      <c r="B479" s="4"/>
      <c r="D479" s="4"/>
    </row>
    <row r="480">
      <c r="A480" s="13" t="str">
        <f t="shared" si="1"/>
        <v/>
      </c>
      <c r="B480" s="4"/>
      <c r="D480" s="4"/>
    </row>
    <row r="481">
      <c r="A481" s="13" t="str">
        <f t="shared" si="1"/>
        <v/>
      </c>
      <c r="B481" s="4"/>
      <c r="D481" s="4"/>
    </row>
    <row r="482">
      <c r="A482" s="13" t="str">
        <f t="shared" si="1"/>
        <v/>
      </c>
      <c r="B482" s="4"/>
      <c r="D482" s="4"/>
    </row>
    <row r="483">
      <c r="A483" s="13" t="str">
        <f t="shared" si="1"/>
        <v/>
      </c>
      <c r="B483" s="4"/>
      <c r="D483" s="4"/>
    </row>
    <row r="484">
      <c r="A484" s="13" t="str">
        <f t="shared" si="1"/>
        <v/>
      </c>
      <c r="B484" s="4"/>
      <c r="D484" s="4"/>
    </row>
    <row r="485">
      <c r="A485" s="13" t="str">
        <f t="shared" si="1"/>
        <v/>
      </c>
      <c r="B485" s="4"/>
      <c r="D485" s="4"/>
    </row>
    <row r="486">
      <c r="A486" s="13" t="str">
        <f t="shared" si="1"/>
        <v/>
      </c>
      <c r="B486" s="4"/>
      <c r="D486" s="4"/>
    </row>
    <row r="487">
      <c r="A487" s="13" t="str">
        <f t="shared" si="1"/>
        <v/>
      </c>
      <c r="B487" s="4"/>
      <c r="D487" s="4"/>
    </row>
    <row r="488">
      <c r="A488" s="13" t="str">
        <f t="shared" si="1"/>
        <v/>
      </c>
      <c r="B488" s="4"/>
      <c r="D488" s="4"/>
    </row>
    <row r="489">
      <c r="A489" s="13" t="str">
        <f t="shared" si="1"/>
        <v/>
      </c>
      <c r="B489" s="4"/>
      <c r="D489" s="4"/>
    </row>
    <row r="490">
      <c r="A490" s="13" t="str">
        <f t="shared" si="1"/>
        <v/>
      </c>
      <c r="B490" s="4"/>
      <c r="D490" s="4"/>
    </row>
    <row r="491">
      <c r="A491" s="13" t="str">
        <f t="shared" si="1"/>
        <v/>
      </c>
      <c r="B491" s="4"/>
      <c r="D491" s="4"/>
    </row>
    <row r="492">
      <c r="A492" s="13" t="str">
        <f t="shared" si="1"/>
        <v/>
      </c>
      <c r="B492" s="4"/>
      <c r="D492" s="4"/>
    </row>
    <row r="493">
      <c r="A493" s="13" t="str">
        <f t="shared" si="1"/>
        <v/>
      </c>
      <c r="B493" s="4"/>
      <c r="D493" s="4"/>
    </row>
    <row r="494">
      <c r="A494" s="13" t="str">
        <f t="shared" si="1"/>
        <v/>
      </c>
      <c r="B494" s="4"/>
      <c r="D494" s="4"/>
    </row>
    <row r="495">
      <c r="A495" s="13" t="str">
        <f t="shared" si="1"/>
        <v/>
      </c>
      <c r="B495" s="4"/>
      <c r="D495" s="4"/>
    </row>
    <row r="496">
      <c r="A496" s="13" t="str">
        <f t="shared" si="1"/>
        <v/>
      </c>
      <c r="B496" s="4"/>
      <c r="D496" s="4"/>
    </row>
    <row r="497">
      <c r="A497" s="13" t="str">
        <f t="shared" si="1"/>
        <v/>
      </c>
      <c r="B497" s="4"/>
      <c r="D497" s="4"/>
    </row>
    <row r="498">
      <c r="A498" s="13" t="str">
        <f t="shared" si="1"/>
        <v/>
      </c>
      <c r="B498" s="4"/>
      <c r="D498" s="4"/>
    </row>
    <row r="499">
      <c r="A499" s="13" t="str">
        <f t="shared" si="1"/>
        <v/>
      </c>
      <c r="B499" s="4"/>
      <c r="D499" s="4"/>
    </row>
    <row r="500">
      <c r="A500" s="13" t="str">
        <f t="shared" si="1"/>
        <v/>
      </c>
      <c r="B500" s="4"/>
      <c r="D500" s="4"/>
    </row>
    <row r="501">
      <c r="A501" s="13" t="str">
        <f t="shared" si="1"/>
        <v/>
      </c>
      <c r="B501" s="4"/>
      <c r="D501" s="4"/>
    </row>
    <row r="502">
      <c r="A502" s="13" t="str">
        <f t="shared" si="1"/>
        <v/>
      </c>
      <c r="B502" s="4"/>
      <c r="D502" s="4"/>
    </row>
    <row r="503">
      <c r="A503" s="13" t="str">
        <f t="shared" si="1"/>
        <v/>
      </c>
      <c r="B503" s="4"/>
      <c r="D503" s="4"/>
    </row>
    <row r="504">
      <c r="A504" s="13" t="str">
        <f t="shared" si="1"/>
        <v/>
      </c>
      <c r="B504" s="4"/>
      <c r="D504" s="4"/>
    </row>
    <row r="505">
      <c r="A505" s="13" t="str">
        <f t="shared" si="1"/>
        <v/>
      </c>
      <c r="B505" s="4"/>
      <c r="D505" s="4"/>
    </row>
    <row r="506">
      <c r="A506" s="13" t="str">
        <f t="shared" si="1"/>
        <v/>
      </c>
      <c r="B506" s="4"/>
      <c r="D506" s="4"/>
    </row>
    <row r="507">
      <c r="A507" s="13" t="str">
        <f t="shared" si="1"/>
        <v/>
      </c>
      <c r="B507" s="4"/>
      <c r="D507" s="4"/>
    </row>
    <row r="508">
      <c r="A508" s="13" t="str">
        <f t="shared" si="1"/>
        <v/>
      </c>
      <c r="B508" s="4"/>
      <c r="D508" s="4"/>
    </row>
    <row r="509">
      <c r="A509" s="13" t="str">
        <f t="shared" si="1"/>
        <v/>
      </c>
      <c r="B509" s="4"/>
      <c r="D509" s="4"/>
    </row>
    <row r="510">
      <c r="A510" s="13" t="str">
        <f t="shared" si="1"/>
        <v/>
      </c>
      <c r="B510" s="4"/>
      <c r="D510" s="4"/>
    </row>
    <row r="511">
      <c r="A511" s="13" t="str">
        <f t="shared" si="1"/>
        <v/>
      </c>
      <c r="B511" s="4"/>
      <c r="D511" s="4"/>
    </row>
    <row r="512">
      <c r="A512" s="13" t="str">
        <f t="shared" si="1"/>
        <v/>
      </c>
      <c r="B512" s="4"/>
      <c r="D512" s="4"/>
    </row>
    <row r="513">
      <c r="A513" s="13" t="str">
        <f t="shared" si="1"/>
        <v/>
      </c>
      <c r="B513" s="4"/>
      <c r="D513" s="4"/>
    </row>
    <row r="514">
      <c r="A514" s="13" t="str">
        <f t="shared" si="1"/>
        <v/>
      </c>
      <c r="B514" s="4"/>
      <c r="D514" s="4"/>
    </row>
    <row r="515">
      <c r="A515" s="13" t="str">
        <f t="shared" si="1"/>
        <v/>
      </c>
      <c r="B515" s="4"/>
      <c r="D515" s="4"/>
    </row>
    <row r="516">
      <c r="A516" s="13" t="str">
        <f t="shared" si="1"/>
        <v/>
      </c>
      <c r="B516" s="4"/>
      <c r="D516" s="4"/>
    </row>
    <row r="517">
      <c r="A517" s="13" t="str">
        <f t="shared" si="1"/>
        <v/>
      </c>
      <c r="B517" s="4"/>
      <c r="D517" s="4"/>
    </row>
    <row r="518">
      <c r="A518" s="13" t="str">
        <f t="shared" si="1"/>
        <v/>
      </c>
      <c r="B518" s="4"/>
      <c r="D518" s="4"/>
    </row>
    <row r="519">
      <c r="A519" s="13" t="str">
        <f t="shared" si="1"/>
        <v/>
      </c>
      <c r="B519" s="4"/>
      <c r="D519" s="4"/>
    </row>
    <row r="520">
      <c r="A520" s="13" t="str">
        <f t="shared" si="1"/>
        <v/>
      </c>
      <c r="B520" s="4"/>
      <c r="D520" s="4"/>
    </row>
    <row r="521">
      <c r="A521" s="13" t="str">
        <f t="shared" si="1"/>
        <v/>
      </c>
      <c r="B521" s="4"/>
      <c r="D521" s="4"/>
    </row>
    <row r="522">
      <c r="A522" s="13" t="str">
        <f t="shared" si="1"/>
        <v/>
      </c>
      <c r="B522" s="4"/>
      <c r="D522" s="4"/>
    </row>
    <row r="523">
      <c r="A523" s="13" t="str">
        <f t="shared" si="1"/>
        <v/>
      </c>
      <c r="B523" s="4"/>
      <c r="D523" s="4"/>
    </row>
    <row r="524">
      <c r="A524" s="13" t="str">
        <f t="shared" si="1"/>
        <v/>
      </c>
      <c r="B524" s="4"/>
      <c r="D524" s="4"/>
    </row>
    <row r="525">
      <c r="A525" s="13" t="str">
        <f t="shared" si="1"/>
        <v/>
      </c>
      <c r="B525" s="4"/>
      <c r="D525" s="4"/>
    </row>
    <row r="526">
      <c r="A526" s="13" t="str">
        <f t="shared" si="1"/>
        <v/>
      </c>
      <c r="B526" s="4"/>
      <c r="D526" s="4"/>
    </row>
    <row r="527">
      <c r="A527" s="13" t="str">
        <f t="shared" si="1"/>
        <v/>
      </c>
      <c r="B527" s="4"/>
      <c r="D527" s="4"/>
    </row>
    <row r="528">
      <c r="A528" s="13" t="str">
        <f t="shared" si="1"/>
        <v/>
      </c>
      <c r="B528" s="4"/>
      <c r="D528" s="4"/>
    </row>
    <row r="529">
      <c r="A529" s="13" t="str">
        <f t="shared" si="1"/>
        <v/>
      </c>
      <c r="B529" s="4"/>
      <c r="D529" s="4"/>
    </row>
    <row r="530">
      <c r="A530" s="13" t="str">
        <f t="shared" si="1"/>
        <v/>
      </c>
      <c r="B530" s="4"/>
      <c r="D530" s="4"/>
    </row>
    <row r="531">
      <c r="A531" s="13" t="str">
        <f t="shared" si="1"/>
        <v/>
      </c>
      <c r="B531" s="4"/>
      <c r="D531" s="4"/>
    </row>
    <row r="532">
      <c r="A532" s="13" t="str">
        <f t="shared" si="1"/>
        <v/>
      </c>
      <c r="B532" s="4"/>
      <c r="D532" s="4"/>
    </row>
    <row r="533">
      <c r="A533" s="13" t="str">
        <f t="shared" si="1"/>
        <v/>
      </c>
      <c r="B533" s="4"/>
      <c r="D533" s="4"/>
    </row>
    <row r="534">
      <c r="A534" s="13" t="str">
        <f t="shared" si="1"/>
        <v/>
      </c>
      <c r="B534" s="4"/>
      <c r="D534" s="4"/>
    </row>
    <row r="535">
      <c r="A535" s="13" t="str">
        <f t="shared" si="1"/>
        <v/>
      </c>
      <c r="B535" s="4"/>
      <c r="D535" s="4"/>
    </row>
    <row r="536">
      <c r="A536" s="13" t="str">
        <f t="shared" si="1"/>
        <v/>
      </c>
      <c r="B536" s="4"/>
      <c r="D536" s="4"/>
    </row>
    <row r="537">
      <c r="A537" s="13" t="str">
        <f t="shared" si="1"/>
        <v/>
      </c>
      <c r="B537" s="4"/>
      <c r="D537" s="4"/>
    </row>
    <row r="538">
      <c r="A538" s="13" t="str">
        <f t="shared" si="1"/>
        <v/>
      </c>
      <c r="B538" s="4"/>
      <c r="D538" s="4"/>
    </row>
    <row r="539">
      <c r="A539" s="13" t="str">
        <f t="shared" si="1"/>
        <v/>
      </c>
      <c r="B539" s="4"/>
      <c r="D539" s="4"/>
    </row>
    <row r="540">
      <c r="A540" s="13" t="str">
        <f t="shared" si="1"/>
        <v/>
      </c>
      <c r="B540" s="4"/>
      <c r="D540" s="4"/>
    </row>
    <row r="541">
      <c r="A541" s="13" t="str">
        <f t="shared" si="1"/>
        <v/>
      </c>
      <c r="B541" s="4"/>
      <c r="D541" s="4"/>
    </row>
    <row r="542">
      <c r="A542" s="13" t="str">
        <f t="shared" si="1"/>
        <v/>
      </c>
      <c r="B542" s="4"/>
      <c r="D542" s="4"/>
    </row>
    <row r="543">
      <c r="A543" s="13" t="str">
        <f t="shared" si="1"/>
        <v/>
      </c>
      <c r="B543" s="4"/>
      <c r="D543" s="4"/>
    </row>
    <row r="544">
      <c r="A544" s="13" t="str">
        <f t="shared" si="1"/>
        <v/>
      </c>
      <c r="B544" s="4"/>
      <c r="D544" s="4"/>
    </row>
    <row r="545">
      <c r="A545" s="13" t="str">
        <f t="shared" si="1"/>
        <v/>
      </c>
      <c r="B545" s="4"/>
      <c r="D545" s="4"/>
    </row>
    <row r="546">
      <c r="A546" s="13" t="str">
        <f t="shared" si="1"/>
        <v/>
      </c>
      <c r="B546" s="4"/>
      <c r="D546" s="4"/>
    </row>
    <row r="547">
      <c r="A547" s="13" t="str">
        <f t="shared" si="1"/>
        <v/>
      </c>
      <c r="B547" s="4"/>
      <c r="D547" s="4"/>
    </row>
    <row r="548">
      <c r="A548" s="13" t="str">
        <f t="shared" si="1"/>
        <v/>
      </c>
      <c r="B548" s="4"/>
      <c r="D548" s="4"/>
    </row>
    <row r="549">
      <c r="A549" s="13" t="str">
        <f t="shared" si="1"/>
        <v/>
      </c>
      <c r="B549" s="4"/>
      <c r="D549" s="4"/>
    </row>
    <row r="550">
      <c r="A550" s="13" t="str">
        <f t="shared" si="1"/>
        <v/>
      </c>
      <c r="B550" s="4"/>
      <c r="D550" s="4"/>
    </row>
    <row r="551">
      <c r="A551" s="13" t="str">
        <f t="shared" si="1"/>
        <v/>
      </c>
      <c r="B551" s="4"/>
      <c r="D551" s="4"/>
    </row>
    <row r="552">
      <c r="A552" s="13" t="str">
        <f t="shared" si="1"/>
        <v/>
      </c>
      <c r="B552" s="4"/>
      <c r="D552" s="4"/>
    </row>
    <row r="553">
      <c r="A553" s="13" t="str">
        <f t="shared" si="1"/>
        <v/>
      </c>
      <c r="B553" s="4"/>
      <c r="D553" s="4"/>
    </row>
    <row r="554">
      <c r="A554" s="13" t="str">
        <f t="shared" si="1"/>
        <v/>
      </c>
      <c r="B554" s="4"/>
      <c r="D554" s="4"/>
    </row>
    <row r="555">
      <c r="A555" s="13" t="str">
        <f t="shared" si="1"/>
        <v/>
      </c>
      <c r="B555" s="4"/>
      <c r="D555" s="4"/>
    </row>
    <row r="556">
      <c r="A556" s="13" t="str">
        <f t="shared" si="1"/>
        <v/>
      </c>
      <c r="B556" s="4"/>
      <c r="D556" s="4"/>
    </row>
    <row r="557">
      <c r="A557" s="13" t="str">
        <f t="shared" si="1"/>
        <v/>
      </c>
      <c r="B557" s="4"/>
      <c r="D557" s="4"/>
    </row>
    <row r="558">
      <c r="A558" s="13" t="str">
        <f t="shared" si="1"/>
        <v/>
      </c>
      <c r="B558" s="4"/>
      <c r="D558" s="4"/>
    </row>
    <row r="559">
      <c r="A559" s="13" t="str">
        <f t="shared" si="1"/>
        <v/>
      </c>
      <c r="B559" s="4"/>
      <c r="D559" s="4"/>
    </row>
    <row r="560">
      <c r="A560" s="13" t="str">
        <f t="shared" si="1"/>
        <v/>
      </c>
      <c r="B560" s="4"/>
      <c r="D560" s="4"/>
    </row>
    <row r="561">
      <c r="A561" s="13" t="str">
        <f t="shared" si="1"/>
        <v/>
      </c>
      <c r="B561" s="4"/>
      <c r="D561" s="4"/>
    </row>
    <row r="562">
      <c r="A562" s="13" t="str">
        <f t="shared" si="1"/>
        <v/>
      </c>
      <c r="B562" s="4"/>
      <c r="D562" s="4"/>
    </row>
    <row r="563">
      <c r="A563" s="13" t="str">
        <f t="shared" si="1"/>
        <v/>
      </c>
      <c r="B563" s="4"/>
      <c r="D563" s="4"/>
    </row>
    <row r="564">
      <c r="A564" s="13" t="str">
        <f t="shared" si="1"/>
        <v/>
      </c>
      <c r="B564" s="4"/>
      <c r="D564" s="4"/>
    </row>
    <row r="565">
      <c r="A565" s="13" t="str">
        <f t="shared" si="1"/>
        <v/>
      </c>
      <c r="B565" s="4"/>
      <c r="D565" s="4"/>
    </row>
    <row r="566">
      <c r="A566" s="13" t="str">
        <f t="shared" si="1"/>
        <v/>
      </c>
      <c r="B566" s="4"/>
      <c r="D566" s="4"/>
    </row>
    <row r="567">
      <c r="A567" s="13" t="str">
        <f t="shared" si="1"/>
        <v/>
      </c>
      <c r="B567" s="4"/>
      <c r="D567" s="4"/>
    </row>
    <row r="568">
      <c r="A568" s="13" t="str">
        <f t="shared" si="1"/>
        <v/>
      </c>
      <c r="B568" s="4"/>
      <c r="D568" s="4"/>
    </row>
    <row r="569">
      <c r="A569" s="13" t="str">
        <f t="shared" si="1"/>
        <v/>
      </c>
      <c r="B569" s="4"/>
      <c r="D569" s="4"/>
    </row>
    <row r="570">
      <c r="A570" s="13" t="str">
        <f t="shared" si="1"/>
        <v/>
      </c>
      <c r="B570" s="4"/>
      <c r="D570" s="4"/>
    </row>
    <row r="571">
      <c r="A571" s="13" t="str">
        <f t="shared" si="1"/>
        <v/>
      </c>
      <c r="B571" s="4"/>
      <c r="D571" s="4"/>
    </row>
    <row r="572">
      <c r="A572" s="13" t="str">
        <f t="shared" si="1"/>
        <v/>
      </c>
      <c r="B572" s="4"/>
      <c r="D572" s="4"/>
    </row>
    <row r="573">
      <c r="A573" s="13" t="str">
        <f t="shared" si="1"/>
        <v/>
      </c>
      <c r="B573" s="4"/>
      <c r="D573" s="4"/>
    </row>
    <row r="574">
      <c r="A574" s="13" t="str">
        <f t="shared" si="1"/>
        <v/>
      </c>
      <c r="B574" s="4"/>
      <c r="D574" s="4"/>
    </row>
    <row r="575">
      <c r="A575" s="13" t="str">
        <f t="shared" si="1"/>
        <v/>
      </c>
      <c r="B575" s="4"/>
      <c r="D575" s="4"/>
    </row>
    <row r="576">
      <c r="A576" s="13" t="str">
        <f t="shared" si="1"/>
        <v/>
      </c>
      <c r="B576" s="4"/>
      <c r="D576" s="4"/>
    </row>
    <row r="577">
      <c r="A577" s="13" t="str">
        <f t="shared" si="1"/>
        <v/>
      </c>
      <c r="B577" s="4"/>
      <c r="D577" s="4"/>
    </row>
    <row r="578">
      <c r="A578" s="13" t="str">
        <f t="shared" si="1"/>
        <v/>
      </c>
      <c r="B578" s="4"/>
      <c r="D578" s="4"/>
    </row>
    <row r="579">
      <c r="A579" s="13" t="str">
        <f t="shared" si="1"/>
        <v/>
      </c>
      <c r="B579" s="4"/>
      <c r="D579" s="4"/>
    </row>
    <row r="580">
      <c r="A580" s="13" t="str">
        <f t="shared" si="1"/>
        <v/>
      </c>
      <c r="B580" s="4"/>
      <c r="D580" s="4"/>
    </row>
    <row r="581">
      <c r="A581" s="13" t="str">
        <f t="shared" si="1"/>
        <v/>
      </c>
      <c r="B581" s="4"/>
      <c r="D581" s="4"/>
    </row>
    <row r="582">
      <c r="A582" s="13" t="str">
        <f t="shared" si="1"/>
        <v/>
      </c>
      <c r="B582" s="4"/>
      <c r="D582" s="4"/>
    </row>
    <row r="583">
      <c r="A583" s="13" t="str">
        <f t="shared" si="1"/>
        <v/>
      </c>
      <c r="B583" s="4"/>
      <c r="D583" s="4"/>
    </row>
    <row r="584">
      <c r="A584" s="13" t="str">
        <f t="shared" si="1"/>
        <v/>
      </c>
      <c r="B584" s="4"/>
      <c r="D584" s="4"/>
    </row>
    <row r="585">
      <c r="A585" s="13" t="str">
        <f t="shared" si="1"/>
        <v/>
      </c>
      <c r="B585" s="4"/>
      <c r="D585" s="4"/>
    </row>
    <row r="586">
      <c r="A586" s="13" t="str">
        <f t="shared" si="1"/>
        <v/>
      </c>
      <c r="B586" s="4"/>
      <c r="D586" s="4"/>
    </row>
    <row r="587">
      <c r="A587" s="13" t="str">
        <f t="shared" si="1"/>
        <v/>
      </c>
      <c r="B587" s="4"/>
      <c r="D587" s="4"/>
    </row>
    <row r="588">
      <c r="A588" s="13" t="str">
        <f t="shared" si="1"/>
        <v/>
      </c>
      <c r="B588" s="4"/>
      <c r="D588" s="4"/>
    </row>
    <row r="589">
      <c r="A589" s="13" t="str">
        <f t="shared" si="1"/>
        <v/>
      </c>
      <c r="B589" s="4"/>
      <c r="D589" s="4"/>
    </row>
    <row r="590">
      <c r="A590" s="13" t="str">
        <f t="shared" si="1"/>
        <v/>
      </c>
      <c r="B590" s="4"/>
      <c r="D590" s="4"/>
    </row>
    <row r="591">
      <c r="A591" s="13" t="str">
        <f t="shared" si="1"/>
        <v/>
      </c>
      <c r="B591" s="4"/>
      <c r="D591" s="4"/>
    </row>
    <row r="592">
      <c r="A592" s="13" t="str">
        <f t="shared" si="1"/>
        <v/>
      </c>
      <c r="B592" s="4"/>
      <c r="D592" s="4"/>
    </row>
    <row r="593">
      <c r="A593" s="13" t="str">
        <f t="shared" si="1"/>
        <v/>
      </c>
      <c r="B593" s="4"/>
      <c r="D593" s="4"/>
    </row>
    <row r="594">
      <c r="A594" s="13" t="str">
        <f t="shared" si="1"/>
        <v/>
      </c>
      <c r="B594" s="4"/>
      <c r="D594" s="4"/>
    </row>
    <row r="595">
      <c r="A595" s="13" t="str">
        <f t="shared" si="1"/>
        <v/>
      </c>
      <c r="B595" s="4"/>
      <c r="D595" s="4"/>
    </row>
    <row r="596">
      <c r="A596" s="13" t="str">
        <f t="shared" si="1"/>
        <v/>
      </c>
      <c r="B596" s="4"/>
      <c r="D596" s="4"/>
    </row>
    <row r="597">
      <c r="A597" s="13" t="str">
        <f t="shared" si="1"/>
        <v/>
      </c>
      <c r="B597" s="4"/>
      <c r="D597" s="4"/>
    </row>
    <row r="598">
      <c r="A598" s="13" t="str">
        <f t="shared" si="1"/>
        <v/>
      </c>
      <c r="B598" s="4"/>
      <c r="D598" s="4"/>
    </row>
    <row r="599">
      <c r="A599" s="13" t="str">
        <f t="shared" si="1"/>
        <v/>
      </c>
      <c r="B599" s="4"/>
      <c r="D599" s="4"/>
    </row>
    <row r="600">
      <c r="A600" s="13" t="str">
        <f t="shared" si="1"/>
        <v/>
      </c>
      <c r="B600" s="4"/>
      <c r="D600" s="4"/>
    </row>
    <row r="601">
      <c r="A601" s="13" t="str">
        <f t="shared" si="1"/>
        <v/>
      </c>
      <c r="B601" s="4"/>
      <c r="D601" s="4"/>
    </row>
    <row r="602">
      <c r="A602" s="13" t="str">
        <f t="shared" si="1"/>
        <v/>
      </c>
      <c r="B602" s="4"/>
      <c r="D602" s="4"/>
    </row>
    <row r="603">
      <c r="A603" s="13" t="str">
        <f t="shared" si="1"/>
        <v/>
      </c>
      <c r="B603" s="4"/>
      <c r="D603" s="4"/>
    </row>
    <row r="604">
      <c r="A604" s="13" t="str">
        <f t="shared" si="1"/>
        <v/>
      </c>
      <c r="B604" s="4"/>
      <c r="D604" s="4"/>
    </row>
    <row r="605">
      <c r="A605" s="13" t="str">
        <f t="shared" si="1"/>
        <v/>
      </c>
      <c r="B605" s="4"/>
      <c r="D605" s="4"/>
    </row>
    <row r="606">
      <c r="A606" s="13" t="str">
        <f t="shared" si="1"/>
        <v/>
      </c>
      <c r="B606" s="4"/>
      <c r="D606" s="4"/>
    </row>
    <row r="607">
      <c r="A607" s="13" t="str">
        <f t="shared" si="1"/>
        <v/>
      </c>
      <c r="B607" s="4"/>
      <c r="D607" s="4"/>
    </row>
    <row r="608">
      <c r="A608" s="13" t="str">
        <f t="shared" si="1"/>
        <v/>
      </c>
      <c r="B608" s="4"/>
      <c r="D608" s="4"/>
    </row>
    <row r="609">
      <c r="A609" s="13" t="str">
        <f t="shared" si="1"/>
        <v/>
      </c>
      <c r="B609" s="4"/>
      <c r="D609" s="4"/>
    </row>
    <row r="610">
      <c r="A610" s="13" t="str">
        <f t="shared" si="1"/>
        <v/>
      </c>
      <c r="B610" s="4"/>
      <c r="D610" s="4"/>
    </row>
    <row r="611">
      <c r="A611" s="13" t="str">
        <f t="shared" si="1"/>
        <v/>
      </c>
      <c r="B611" s="4"/>
      <c r="D611" s="4"/>
    </row>
    <row r="612">
      <c r="A612" s="13" t="str">
        <f t="shared" si="1"/>
        <v/>
      </c>
      <c r="B612" s="4"/>
      <c r="D612" s="4"/>
    </row>
    <row r="613">
      <c r="A613" s="13" t="str">
        <f t="shared" si="1"/>
        <v/>
      </c>
      <c r="B613" s="4"/>
      <c r="D613" s="4"/>
    </row>
    <row r="614">
      <c r="A614" s="13" t="str">
        <f t="shared" si="1"/>
        <v/>
      </c>
      <c r="B614" s="4"/>
      <c r="D614" s="4"/>
    </row>
    <row r="615">
      <c r="A615" s="13" t="str">
        <f t="shared" si="1"/>
        <v/>
      </c>
      <c r="B615" s="4"/>
      <c r="D615" s="4"/>
    </row>
    <row r="616">
      <c r="A616" s="13" t="str">
        <f t="shared" si="1"/>
        <v/>
      </c>
      <c r="B616" s="4"/>
      <c r="D616" s="4"/>
    </row>
    <row r="617">
      <c r="A617" s="13" t="str">
        <f t="shared" si="1"/>
        <v/>
      </c>
      <c r="B617" s="4"/>
      <c r="D617" s="4"/>
    </row>
    <row r="618">
      <c r="A618" s="13" t="str">
        <f t="shared" si="1"/>
        <v/>
      </c>
      <c r="B618" s="4"/>
      <c r="D618" s="4"/>
    </row>
    <row r="619">
      <c r="A619" s="13" t="str">
        <f t="shared" si="1"/>
        <v/>
      </c>
      <c r="B619" s="4"/>
      <c r="D619" s="4"/>
    </row>
    <row r="620">
      <c r="A620" s="13" t="str">
        <f t="shared" si="1"/>
        <v/>
      </c>
      <c r="B620" s="4"/>
      <c r="D620" s="4"/>
    </row>
    <row r="621">
      <c r="A621" s="13" t="str">
        <f t="shared" si="1"/>
        <v/>
      </c>
      <c r="B621" s="4"/>
      <c r="D621" s="4"/>
    </row>
    <row r="622">
      <c r="A622" s="13" t="str">
        <f t="shared" si="1"/>
        <v/>
      </c>
      <c r="B622" s="4"/>
      <c r="D622" s="4"/>
    </row>
    <row r="623">
      <c r="A623" s="13" t="str">
        <f t="shared" si="1"/>
        <v/>
      </c>
      <c r="B623" s="4"/>
      <c r="D623" s="4"/>
    </row>
    <row r="624">
      <c r="A624" s="13" t="str">
        <f t="shared" si="1"/>
        <v/>
      </c>
      <c r="B624" s="4"/>
      <c r="D624" s="4"/>
    </row>
    <row r="625">
      <c r="A625" s="13" t="str">
        <f t="shared" si="1"/>
        <v/>
      </c>
      <c r="B625" s="4"/>
      <c r="D625" s="4"/>
    </row>
    <row r="626">
      <c r="A626" s="13" t="str">
        <f t="shared" si="1"/>
        <v/>
      </c>
      <c r="B626" s="4"/>
      <c r="D626" s="4"/>
    </row>
    <row r="627">
      <c r="A627" s="13" t="str">
        <f t="shared" si="1"/>
        <v/>
      </c>
      <c r="B627" s="4"/>
      <c r="D627" s="4"/>
    </row>
    <row r="628">
      <c r="A628" s="13" t="str">
        <f t="shared" si="1"/>
        <v/>
      </c>
      <c r="B628" s="4"/>
      <c r="D628" s="4"/>
    </row>
    <row r="629">
      <c r="A629" s="13" t="str">
        <f t="shared" si="1"/>
        <v/>
      </c>
      <c r="B629" s="4"/>
      <c r="D629" s="4"/>
    </row>
    <row r="630">
      <c r="A630" s="13" t="str">
        <f t="shared" si="1"/>
        <v/>
      </c>
      <c r="B630" s="4"/>
      <c r="D630" s="4"/>
    </row>
    <row r="631">
      <c r="A631" s="13" t="str">
        <f t="shared" si="1"/>
        <v/>
      </c>
      <c r="B631" s="4"/>
      <c r="D631" s="4"/>
    </row>
    <row r="632">
      <c r="A632" s="13" t="str">
        <f t="shared" si="1"/>
        <v/>
      </c>
      <c r="B632" s="4"/>
      <c r="D632" s="4"/>
    </row>
    <row r="633">
      <c r="A633" s="13" t="str">
        <f t="shared" si="1"/>
        <v/>
      </c>
      <c r="B633" s="4"/>
      <c r="D633" s="4"/>
    </row>
    <row r="634">
      <c r="A634" s="13" t="str">
        <f t="shared" si="1"/>
        <v/>
      </c>
      <c r="B634" s="4"/>
      <c r="D634" s="4"/>
    </row>
    <row r="635">
      <c r="A635" s="13" t="str">
        <f t="shared" si="1"/>
        <v/>
      </c>
      <c r="B635" s="4"/>
      <c r="D635" s="4"/>
    </row>
    <row r="636">
      <c r="A636" s="13" t="str">
        <f t="shared" si="1"/>
        <v/>
      </c>
      <c r="B636" s="4"/>
      <c r="D636" s="4"/>
    </row>
    <row r="637">
      <c r="A637" s="13" t="str">
        <f t="shared" si="1"/>
        <v/>
      </c>
      <c r="B637" s="4"/>
      <c r="D637" s="4"/>
    </row>
    <row r="638">
      <c r="A638" s="13" t="str">
        <f t="shared" si="1"/>
        <v/>
      </c>
      <c r="B638" s="4"/>
      <c r="D638" s="4"/>
    </row>
    <row r="639">
      <c r="A639" s="13" t="str">
        <f t="shared" si="1"/>
        <v/>
      </c>
      <c r="B639" s="4"/>
      <c r="D639" s="4"/>
    </row>
    <row r="640">
      <c r="A640" s="13" t="str">
        <f t="shared" si="1"/>
        <v/>
      </c>
      <c r="B640" s="4"/>
      <c r="D640" s="4"/>
    </row>
    <row r="641">
      <c r="A641" s="13" t="str">
        <f t="shared" si="1"/>
        <v/>
      </c>
      <c r="B641" s="4"/>
      <c r="D641" s="4"/>
    </row>
    <row r="642">
      <c r="A642" s="13" t="str">
        <f t="shared" si="1"/>
        <v/>
      </c>
      <c r="B642" s="4"/>
      <c r="D642" s="4"/>
    </row>
    <row r="643">
      <c r="A643" s="13" t="str">
        <f t="shared" si="1"/>
        <v/>
      </c>
      <c r="B643" s="4"/>
      <c r="D643" s="4"/>
    </row>
    <row r="644">
      <c r="A644" s="13" t="str">
        <f t="shared" si="1"/>
        <v/>
      </c>
      <c r="B644" s="4"/>
      <c r="D644" s="4"/>
    </row>
    <row r="645">
      <c r="A645" s="13" t="str">
        <f t="shared" si="1"/>
        <v/>
      </c>
      <c r="B645" s="4"/>
      <c r="D645" s="4"/>
    </row>
    <row r="646">
      <c r="A646" s="13" t="str">
        <f t="shared" si="1"/>
        <v/>
      </c>
      <c r="B646" s="4"/>
      <c r="D646" s="4"/>
    </row>
    <row r="647">
      <c r="A647" s="13" t="str">
        <f t="shared" si="1"/>
        <v/>
      </c>
      <c r="B647" s="4"/>
      <c r="D647" s="4"/>
    </row>
    <row r="648">
      <c r="A648" s="13" t="str">
        <f t="shared" si="1"/>
        <v/>
      </c>
      <c r="B648" s="4"/>
      <c r="D648" s="4"/>
    </row>
    <row r="649">
      <c r="A649" s="13" t="str">
        <f t="shared" si="1"/>
        <v/>
      </c>
      <c r="B649" s="4"/>
      <c r="D649" s="4"/>
    </row>
    <row r="650">
      <c r="A650" s="13" t="str">
        <f t="shared" si="1"/>
        <v/>
      </c>
      <c r="B650" s="4"/>
      <c r="D650" s="4"/>
    </row>
    <row r="651">
      <c r="A651" s="13" t="str">
        <f t="shared" si="1"/>
        <v/>
      </c>
      <c r="B651" s="4"/>
      <c r="D651" s="4"/>
    </row>
    <row r="652">
      <c r="A652" s="13" t="str">
        <f t="shared" si="1"/>
        <v/>
      </c>
      <c r="B652" s="4"/>
      <c r="D652" s="4"/>
    </row>
    <row r="653">
      <c r="A653" s="13" t="str">
        <f t="shared" si="1"/>
        <v/>
      </c>
      <c r="B653" s="4"/>
      <c r="D653" s="4"/>
    </row>
    <row r="654">
      <c r="A654" s="13" t="str">
        <f t="shared" si="1"/>
        <v/>
      </c>
      <c r="B654" s="4"/>
      <c r="D654" s="4"/>
    </row>
    <row r="655">
      <c r="A655" s="13" t="str">
        <f t="shared" si="1"/>
        <v/>
      </c>
      <c r="B655" s="4"/>
      <c r="D655" s="4"/>
    </row>
    <row r="656">
      <c r="A656" s="13" t="str">
        <f t="shared" si="1"/>
        <v/>
      </c>
      <c r="B656" s="4"/>
      <c r="D656" s="4"/>
    </row>
    <row r="657">
      <c r="A657" s="13" t="str">
        <f t="shared" si="1"/>
        <v/>
      </c>
      <c r="B657" s="4"/>
      <c r="D657" s="4"/>
    </row>
    <row r="658">
      <c r="A658" s="13" t="str">
        <f t="shared" si="1"/>
        <v/>
      </c>
      <c r="B658" s="4"/>
      <c r="D658" s="4"/>
    </row>
    <row r="659">
      <c r="A659" s="13" t="str">
        <f t="shared" si="1"/>
        <v/>
      </c>
      <c r="B659" s="4"/>
      <c r="D659" s="4"/>
    </row>
    <row r="660">
      <c r="A660" s="13" t="str">
        <f t="shared" si="1"/>
        <v/>
      </c>
      <c r="B660" s="4"/>
      <c r="D660" s="4"/>
    </row>
    <row r="661">
      <c r="A661" s="13" t="str">
        <f t="shared" si="1"/>
        <v/>
      </c>
      <c r="B661" s="4"/>
      <c r="D661" s="4"/>
    </row>
    <row r="662">
      <c r="A662" s="13" t="str">
        <f t="shared" si="1"/>
        <v/>
      </c>
      <c r="B662" s="4"/>
      <c r="D662" s="4"/>
    </row>
    <row r="663">
      <c r="A663" s="13" t="str">
        <f t="shared" si="1"/>
        <v/>
      </c>
      <c r="B663" s="4"/>
      <c r="D663" s="4"/>
    </row>
    <row r="664">
      <c r="A664" s="13" t="str">
        <f t="shared" si="1"/>
        <v/>
      </c>
      <c r="B664" s="4"/>
      <c r="D664" s="4"/>
    </row>
    <row r="665">
      <c r="A665" s="13" t="str">
        <f t="shared" si="1"/>
        <v/>
      </c>
      <c r="B665" s="4"/>
      <c r="D665" s="4"/>
    </row>
    <row r="666">
      <c r="A666" s="13" t="str">
        <f t="shared" si="1"/>
        <v/>
      </c>
      <c r="B666" s="4"/>
      <c r="D666" s="4"/>
    </row>
    <row r="667">
      <c r="A667" s="13" t="str">
        <f t="shared" si="1"/>
        <v/>
      </c>
      <c r="B667" s="4"/>
      <c r="D667" s="4"/>
    </row>
    <row r="668">
      <c r="A668" s="13" t="str">
        <f t="shared" si="1"/>
        <v/>
      </c>
      <c r="B668" s="4"/>
      <c r="D668" s="4"/>
    </row>
    <row r="669">
      <c r="A669" s="13" t="str">
        <f t="shared" si="1"/>
        <v/>
      </c>
      <c r="B669" s="4"/>
      <c r="D669" s="4"/>
    </row>
    <row r="670">
      <c r="A670" s="13" t="str">
        <f t="shared" si="1"/>
        <v/>
      </c>
      <c r="B670" s="4"/>
      <c r="D670" s="4"/>
    </row>
    <row r="671">
      <c r="A671" s="13" t="str">
        <f t="shared" si="1"/>
        <v/>
      </c>
      <c r="B671" s="4"/>
      <c r="D671" s="4"/>
    </row>
    <row r="672">
      <c r="A672" s="13" t="str">
        <f t="shared" si="1"/>
        <v/>
      </c>
      <c r="B672" s="4"/>
      <c r="D672" s="4"/>
    </row>
    <row r="673">
      <c r="A673" s="13" t="str">
        <f t="shared" si="1"/>
        <v/>
      </c>
      <c r="B673" s="4"/>
      <c r="D673" s="4"/>
    </row>
    <row r="674">
      <c r="A674" s="13" t="str">
        <f t="shared" si="1"/>
        <v/>
      </c>
      <c r="B674" s="4"/>
      <c r="D674" s="4"/>
    </row>
    <row r="675">
      <c r="A675" s="13" t="str">
        <f t="shared" si="1"/>
        <v/>
      </c>
      <c r="B675" s="4"/>
      <c r="D675" s="4"/>
    </row>
    <row r="676">
      <c r="A676" s="13" t="str">
        <f t="shared" si="1"/>
        <v/>
      </c>
      <c r="B676" s="4"/>
      <c r="D676" s="4"/>
    </row>
    <row r="677">
      <c r="A677" s="13" t="str">
        <f t="shared" si="1"/>
        <v/>
      </c>
      <c r="B677" s="4"/>
      <c r="D677" s="4"/>
    </row>
    <row r="678">
      <c r="A678" s="13" t="str">
        <f t="shared" si="1"/>
        <v/>
      </c>
      <c r="B678" s="4"/>
      <c r="D678" s="4"/>
    </row>
    <row r="679">
      <c r="A679" s="13" t="str">
        <f t="shared" si="1"/>
        <v/>
      </c>
      <c r="B679" s="4"/>
      <c r="D679" s="4"/>
    </row>
    <row r="680">
      <c r="A680" s="13" t="str">
        <f t="shared" si="1"/>
        <v/>
      </c>
      <c r="B680" s="4"/>
      <c r="D680" s="4"/>
    </row>
    <row r="681">
      <c r="A681" s="13" t="str">
        <f t="shared" si="1"/>
        <v/>
      </c>
      <c r="B681" s="4"/>
      <c r="D681" s="4"/>
    </row>
    <row r="682">
      <c r="A682" s="13" t="str">
        <f t="shared" si="1"/>
        <v/>
      </c>
      <c r="B682" s="4"/>
      <c r="D682" s="4"/>
    </row>
    <row r="683">
      <c r="A683" s="13" t="str">
        <f t="shared" si="1"/>
        <v/>
      </c>
      <c r="B683" s="4"/>
      <c r="D683" s="4"/>
    </row>
    <row r="684">
      <c r="A684" s="13" t="str">
        <f t="shared" si="1"/>
        <v/>
      </c>
      <c r="B684" s="4"/>
      <c r="D684" s="4"/>
    </row>
    <row r="685">
      <c r="A685" s="13" t="str">
        <f t="shared" si="1"/>
        <v/>
      </c>
      <c r="B685" s="4"/>
      <c r="D685" s="4"/>
    </row>
    <row r="686">
      <c r="A686" s="13" t="str">
        <f t="shared" si="1"/>
        <v/>
      </c>
      <c r="B686" s="4"/>
      <c r="D686" s="4"/>
    </row>
    <row r="687">
      <c r="A687" s="13" t="str">
        <f t="shared" si="1"/>
        <v/>
      </c>
      <c r="B687" s="4"/>
      <c r="D687" s="4"/>
    </row>
    <row r="688">
      <c r="A688" s="13" t="str">
        <f t="shared" si="1"/>
        <v/>
      </c>
      <c r="B688" s="4"/>
      <c r="D688" s="4"/>
    </row>
    <row r="689">
      <c r="A689" s="13" t="str">
        <f t="shared" si="1"/>
        <v/>
      </c>
      <c r="B689" s="4"/>
      <c r="D689" s="4"/>
    </row>
    <row r="690">
      <c r="A690" s="13" t="str">
        <f t="shared" si="1"/>
        <v/>
      </c>
      <c r="B690" s="4"/>
      <c r="D690" s="4"/>
    </row>
    <row r="691">
      <c r="A691" s="13" t="str">
        <f t="shared" si="1"/>
        <v/>
      </c>
      <c r="B691" s="4"/>
      <c r="D691" s="4"/>
    </row>
    <row r="692">
      <c r="A692" s="13" t="str">
        <f t="shared" si="1"/>
        <v/>
      </c>
      <c r="B692" s="4"/>
      <c r="D692" s="4"/>
    </row>
    <row r="693">
      <c r="A693" s="13" t="str">
        <f t="shared" si="1"/>
        <v/>
      </c>
      <c r="B693" s="4"/>
      <c r="D693" s="4"/>
    </row>
    <row r="694">
      <c r="A694" s="13" t="str">
        <f t="shared" si="1"/>
        <v/>
      </c>
      <c r="B694" s="4"/>
      <c r="D694" s="4"/>
    </row>
    <row r="695">
      <c r="A695" s="13" t="str">
        <f t="shared" si="1"/>
        <v/>
      </c>
      <c r="B695" s="4"/>
      <c r="D695" s="4"/>
    </row>
    <row r="696">
      <c r="A696" s="13" t="str">
        <f t="shared" si="1"/>
        <v/>
      </c>
      <c r="B696" s="4"/>
      <c r="D696" s="4"/>
    </row>
    <row r="697">
      <c r="A697" s="13" t="str">
        <f t="shared" si="1"/>
        <v/>
      </c>
      <c r="B697" s="4"/>
      <c r="D697" s="4"/>
    </row>
    <row r="698">
      <c r="A698" s="13" t="str">
        <f t="shared" si="1"/>
        <v/>
      </c>
      <c r="B698" s="4"/>
      <c r="D698" s="4"/>
    </row>
    <row r="699">
      <c r="A699" s="13" t="str">
        <f t="shared" si="1"/>
        <v/>
      </c>
      <c r="B699" s="4"/>
      <c r="D699" s="4"/>
    </row>
    <row r="700">
      <c r="A700" s="13" t="str">
        <f t="shared" si="1"/>
        <v/>
      </c>
      <c r="B700" s="4"/>
      <c r="D700" s="4"/>
    </row>
    <row r="701">
      <c r="A701" s="13" t="str">
        <f t="shared" si="1"/>
        <v/>
      </c>
      <c r="B701" s="4"/>
      <c r="D701" s="4"/>
    </row>
    <row r="702">
      <c r="A702" s="13" t="str">
        <f t="shared" si="1"/>
        <v/>
      </c>
      <c r="B702" s="4"/>
      <c r="D702" s="4"/>
    </row>
    <row r="703">
      <c r="A703" s="13" t="str">
        <f t="shared" si="1"/>
        <v/>
      </c>
      <c r="B703" s="4"/>
      <c r="D703" s="4"/>
    </row>
    <row r="704">
      <c r="A704" s="13" t="str">
        <f t="shared" si="1"/>
        <v/>
      </c>
      <c r="B704" s="4"/>
      <c r="D704" s="4"/>
    </row>
    <row r="705">
      <c r="A705" s="13" t="str">
        <f t="shared" si="1"/>
        <v/>
      </c>
      <c r="B705" s="4"/>
      <c r="D705" s="4"/>
    </row>
    <row r="706">
      <c r="A706" s="13" t="str">
        <f t="shared" si="1"/>
        <v/>
      </c>
      <c r="B706" s="4"/>
      <c r="D706" s="4"/>
    </row>
    <row r="707">
      <c r="A707" s="13" t="str">
        <f t="shared" si="1"/>
        <v/>
      </c>
      <c r="B707" s="4"/>
      <c r="D707" s="4"/>
    </row>
    <row r="708">
      <c r="A708" s="13" t="str">
        <f t="shared" si="1"/>
        <v/>
      </c>
      <c r="B708" s="4"/>
      <c r="D708" s="4"/>
    </row>
    <row r="709">
      <c r="A709" s="13" t="str">
        <f t="shared" si="1"/>
        <v/>
      </c>
      <c r="B709" s="4"/>
      <c r="D709" s="4"/>
    </row>
    <row r="710">
      <c r="A710" s="13" t="str">
        <f t="shared" si="1"/>
        <v/>
      </c>
      <c r="B710" s="4"/>
      <c r="D710" s="4"/>
    </row>
    <row r="711">
      <c r="A711" s="13" t="str">
        <f t="shared" si="1"/>
        <v/>
      </c>
      <c r="B711" s="4"/>
      <c r="D711" s="4"/>
    </row>
    <row r="712">
      <c r="A712" s="13" t="str">
        <f t="shared" si="1"/>
        <v/>
      </c>
      <c r="B712" s="4"/>
      <c r="D712" s="4"/>
    </row>
    <row r="713">
      <c r="A713" s="13" t="str">
        <f t="shared" si="1"/>
        <v/>
      </c>
      <c r="B713" s="4"/>
      <c r="D713" s="4"/>
    </row>
    <row r="714">
      <c r="A714" s="13" t="str">
        <f t="shared" si="1"/>
        <v/>
      </c>
      <c r="B714" s="4"/>
      <c r="D714" s="4"/>
    </row>
    <row r="715">
      <c r="A715" s="13" t="str">
        <f t="shared" si="1"/>
        <v/>
      </c>
      <c r="B715" s="4"/>
      <c r="D715" s="4"/>
    </row>
    <row r="716">
      <c r="A716" s="13" t="str">
        <f t="shared" si="1"/>
        <v/>
      </c>
      <c r="B716" s="4"/>
      <c r="D716" s="4"/>
    </row>
    <row r="717">
      <c r="A717" s="13" t="str">
        <f t="shared" si="1"/>
        <v/>
      </c>
      <c r="B717" s="4"/>
      <c r="D717" s="4"/>
    </row>
    <row r="718">
      <c r="A718" s="13" t="str">
        <f t="shared" si="1"/>
        <v/>
      </c>
      <c r="B718" s="4"/>
      <c r="D718" s="4"/>
    </row>
    <row r="719">
      <c r="A719" s="13" t="str">
        <f t="shared" si="1"/>
        <v/>
      </c>
      <c r="B719" s="4"/>
      <c r="D719" s="4"/>
    </row>
    <row r="720">
      <c r="A720" s="13" t="str">
        <f t="shared" si="1"/>
        <v/>
      </c>
      <c r="B720" s="4"/>
      <c r="D720" s="4"/>
    </row>
    <row r="721">
      <c r="A721" s="13" t="str">
        <f t="shared" si="1"/>
        <v/>
      </c>
      <c r="B721" s="4"/>
      <c r="D721" s="4"/>
    </row>
    <row r="722">
      <c r="A722" s="13" t="str">
        <f t="shared" si="1"/>
        <v/>
      </c>
      <c r="B722" s="4"/>
      <c r="D722" s="4"/>
    </row>
    <row r="723">
      <c r="A723" s="13" t="str">
        <f t="shared" si="1"/>
        <v/>
      </c>
      <c r="B723" s="4"/>
      <c r="D723" s="4"/>
    </row>
    <row r="724">
      <c r="A724" s="13" t="str">
        <f t="shared" si="1"/>
        <v/>
      </c>
      <c r="B724" s="4"/>
      <c r="D724" s="4"/>
    </row>
    <row r="725">
      <c r="A725" s="13" t="str">
        <f t="shared" si="1"/>
        <v/>
      </c>
      <c r="B725" s="4"/>
      <c r="D725" s="4"/>
    </row>
    <row r="726">
      <c r="A726" s="13" t="str">
        <f t="shared" si="1"/>
        <v/>
      </c>
      <c r="B726" s="4"/>
      <c r="D726" s="4"/>
    </row>
    <row r="727">
      <c r="A727" s="13" t="str">
        <f t="shared" si="1"/>
        <v/>
      </c>
      <c r="B727" s="4"/>
      <c r="D727" s="4"/>
    </row>
    <row r="728">
      <c r="A728" s="13" t="str">
        <f t="shared" si="1"/>
        <v/>
      </c>
      <c r="B728" s="4"/>
      <c r="D728" s="4"/>
    </row>
    <row r="729">
      <c r="A729" s="13" t="str">
        <f t="shared" si="1"/>
        <v/>
      </c>
      <c r="B729" s="4"/>
      <c r="D729" s="4"/>
    </row>
    <row r="730">
      <c r="A730" s="13" t="str">
        <f t="shared" si="1"/>
        <v/>
      </c>
      <c r="B730" s="4"/>
      <c r="D730" s="4"/>
    </row>
    <row r="731">
      <c r="A731" s="13" t="str">
        <f t="shared" si="1"/>
        <v/>
      </c>
      <c r="B731" s="4"/>
      <c r="D731" s="4"/>
    </row>
    <row r="732">
      <c r="A732" s="13" t="str">
        <f t="shared" si="1"/>
        <v/>
      </c>
      <c r="B732" s="4"/>
      <c r="D732" s="4"/>
    </row>
    <row r="733">
      <c r="A733" s="13" t="str">
        <f t="shared" si="1"/>
        <v/>
      </c>
      <c r="B733" s="4"/>
      <c r="D733" s="4"/>
    </row>
    <row r="734">
      <c r="A734" s="13" t="str">
        <f t="shared" si="1"/>
        <v/>
      </c>
      <c r="B734" s="4"/>
      <c r="D734" s="4"/>
    </row>
    <row r="735">
      <c r="A735" s="13" t="str">
        <f t="shared" si="1"/>
        <v/>
      </c>
      <c r="B735" s="4"/>
      <c r="D735" s="4"/>
    </row>
    <row r="736">
      <c r="A736" s="13" t="str">
        <f t="shared" si="1"/>
        <v/>
      </c>
      <c r="B736" s="4"/>
      <c r="D736" s="4"/>
    </row>
    <row r="737">
      <c r="A737" s="13" t="str">
        <f t="shared" si="1"/>
        <v/>
      </c>
      <c r="B737" s="4"/>
      <c r="D737" s="4"/>
    </row>
    <row r="738">
      <c r="A738" s="13" t="str">
        <f t="shared" si="1"/>
        <v/>
      </c>
      <c r="B738" s="4"/>
      <c r="D738" s="4"/>
    </row>
    <row r="739">
      <c r="A739" s="13" t="str">
        <f t="shared" si="1"/>
        <v/>
      </c>
      <c r="B739" s="4"/>
      <c r="D739" s="4"/>
    </row>
    <row r="740">
      <c r="A740" s="13" t="str">
        <f t="shared" si="1"/>
        <v/>
      </c>
      <c r="B740" s="4"/>
      <c r="D740" s="4"/>
    </row>
    <row r="741">
      <c r="A741" s="13" t="str">
        <f t="shared" si="1"/>
        <v/>
      </c>
      <c r="B741" s="4"/>
      <c r="D741" s="4"/>
    </row>
    <row r="742">
      <c r="A742" s="13" t="str">
        <f t="shared" si="1"/>
        <v/>
      </c>
      <c r="B742" s="4"/>
      <c r="D742" s="4"/>
    </row>
    <row r="743">
      <c r="A743" s="13" t="str">
        <f t="shared" si="1"/>
        <v/>
      </c>
      <c r="B743" s="4"/>
      <c r="D743" s="4"/>
    </row>
    <row r="744">
      <c r="A744" s="13" t="str">
        <f t="shared" si="1"/>
        <v/>
      </c>
      <c r="B744" s="4"/>
      <c r="D744" s="4"/>
    </row>
    <row r="745">
      <c r="A745" s="13" t="str">
        <f t="shared" si="1"/>
        <v/>
      </c>
      <c r="B745" s="4"/>
      <c r="D745" s="4"/>
    </row>
    <row r="746">
      <c r="A746" s="13" t="str">
        <f t="shared" si="1"/>
        <v/>
      </c>
      <c r="B746" s="4"/>
      <c r="D746" s="4"/>
    </row>
    <row r="747">
      <c r="A747" s="13" t="str">
        <f t="shared" si="1"/>
        <v/>
      </c>
      <c r="B747" s="4"/>
      <c r="D747" s="4"/>
    </row>
    <row r="748">
      <c r="A748" s="13" t="str">
        <f t="shared" si="1"/>
        <v/>
      </c>
      <c r="B748" s="4"/>
      <c r="D748" s="4"/>
    </row>
    <row r="749">
      <c r="A749" s="13" t="str">
        <f t="shared" si="1"/>
        <v/>
      </c>
      <c r="B749" s="4"/>
      <c r="D749" s="4"/>
    </row>
    <row r="750">
      <c r="A750" s="13" t="str">
        <f t="shared" si="1"/>
        <v/>
      </c>
      <c r="B750" s="4"/>
      <c r="D750" s="4"/>
    </row>
    <row r="751">
      <c r="A751" s="13" t="str">
        <f t="shared" si="1"/>
        <v/>
      </c>
      <c r="B751" s="4"/>
      <c r="D751" s="4"/>
    </row>
    <row r="752">
      <c r="A752" s="13" t="str">
        <f t="shared" si="1"/>
        <v/>
      </c>
      <c r="B752" s="4"/>
      <c r="D752" s="4"/>
    </row>
    <row r="753">
      <c r="A753" s="13" t="str">
        <f t="shared" si="1"/>
        <v/>
      </c>
      <c r="B753" s="4"/>
      <c r="D753" s="4"/>
    </row>
    <row r="754">
      <c r="A754" s="13" t="str">
        <f t="shared" si="1"/>
        <v/>
      </c>
      <c r="B754" s="4"/>
      <c r="D754" s="4"/>
    </row>
    <row r="755">
      <c r="A755" s="13" t="str">
        <f t="shared" si="1"/>
        <v/>
      </c>
      <c r="B755" s="4"/>
      <c r="D755" s="4"/>
    </row>
    <row r="756">
      <c r="A756" s="13" t="str">
        <f t="shared" si="1"/>
        <v/>
      </c>
      <c r="B756" s="4"/>
      <c r="D756" s="4"/>
    </row>
    <row r="757">
      <c r="A757" s="13" t="str">
        <f t="shared" si="1"/>
        <v/>
      </c>
      <c r="B757" s="4"/>
      <c r="D757" s="4"/>
    </row>
    <row r="758">
      <c r="A758" s="13" t="str">
        <f t="shared" si="1"/>
        <v/>
      </c>
      <c r="B758" s="4"/>
      <c r="D758" s="4"/>
    </row>
    <row r="759">
      <c r="A759" s="13" t="str">
        <f t="shared" si="1"/>
        <v/>
      </c>
      <c r="B759" s="4"/>
      <c r="D759" s="4"/>
    </row>
    <row r="760">
      <c r="A760" s="13" t="str">
        <f t="shared" si="1"/>
        <v/>
      </c>
      <c r="B760" s="4"/>
      <c r="D760" s="4"/>
    </row>
    <row r="761">
      <c r="A761" s="13" t="str">
        <f t="shared" si="1"/>
        <v/>
      </c>
      <c r="B761" s="4"/>
      <c r="D761" s="4"/>
    </row>
    <row r="762">
      <c r="A762" s="13" t="str">
        <f t="shared" si="1"/>
        <v/>
      </c>
      <c r="B762" s="4"/>
      <c r="D762" s="4"/>
    </row>
    <row r="763">
      <c r="A763" s="13" t="str">
        <f t="shared" si="1"/>
        <v/>
      </c>
      <c r="B763" s="4"/>
      <c r="D763" s="4"/>
    </row>
    <row r="764">
      <c r="A764" s="13" t="str">
        <f t="shared" si="1"/>
        <v/>
      </c>
      <c r="B764" s="4"/>
      <c r="D764" s="4"/>
    </row>
    <row r="765">
      <c r="A765" s="13" t="str">
        <f t="shared" si="1"/>
        <v/>
      </c>
      <c r="B765" s="4"/>
      <c r="D765" s="4"/>
    </row>
    <row r="766">
      <c r="A766" s="13" t="str">
        <f t="shared" si="1"/>
        <v/>
      </c>
      <c r="B766" s="4"/>
      <c r="D766" s="4"/>
    </row>
    <row r="767">
      <c r="A767" s="13" t="str">
        <f t="shared" si="1"/>
        <v/>
      </c>
      <c r="B767" s="4"/>
      <c r="D767" s="4"/>
    </row>
    <row r="768">
      <c r="A768" s="13" t="str">
        <f t="shared" si="1"/>
        <v/>
      </c>
      <c r="B768" s="4"/>
      <c r="D768" s="4"/>
    </row>
    <row r="769">
      <c r="A769" s="13" t="str">
        <f t="shared" si="1"/>
        <v/>
      </c>
      <c r="B769" s="4"/>
      <c r="D769" s="4"/>
    </row>
    <row r="770">
      <c r="A770" s="13" t="str">
        <f t="shared" si="1"/>
        <v/>
      </c>
      <c r="B770" s="4"/>
      <c r="D770" s="4"/>
    </row>
    <row r="771">
      <c r="A771" s="13" t="str">
        <f t="shared" si="1"/>
        <v/>
      </c>
      <c r="B771" s="4"/>
      <c r="D771" s="4"/>
    </row>
    <row r="772">
      <c r="A772" s="13" t="str">
        <f t="shared" si="1"/>
        <v/>
      </c>
      <c r="B772" s="4"/>
      <c r="D772" s="4"/>
    </row>
    <row r="773">
      <c r="A773" s="13" t="str">
        <f t="shared" si="1"/>
        <v/>
      </c>
      <c r="B773" s="4"/>
      <c r="D773" s="4"/>
    </row>
    <row r="774">
      <c r="A774" s="13" t="str">
        <f t="shared" si="1"/>
        <v/>
      </c>
      <c r="B774" s="4"/>
      <c r="D774" s="4"/>
    </row>
    <row r="775">
      <c r="A775" s="13" t="str">
        <f t="shared" si="1"/>
        <v/>
      </c>
      <c r="B775" s="4"/>
      <c r="D775" s="4"/>
    </row>
    <row r="776">
      <c r="A776" s="13" t="str">
        <f t="shared" si="1"/>
        <v/>
      </c>
      <c r="B776" s="4"/>
      <c r="D776" s="4"/>
    </row>
    <row r="777">
      <c r="A777" s="13" t="str">
        <f t="shared" si="1"/>
        <v/>
      </c>
      <c r="B777" s="4"/>
      <c r="D777" s="4"/>
    </row>
    <row r="778">
      <c r="A778" s="13" t="str">
        <f t="shared" si="1"/>
        <v/>
      </c>
      <c r="B778" s="4"/>
      <c r="D778" s="4"/>
    </row>
    <row r="779">
      <c r="A779" s="13" t="str">
        <f t="shared" si="1"/>
        <v/>
      </c>
      <c r="B779" s="4"/>
      <c r="D779" s="4"/>
    </row>
    <row r="780">
      <c r="A780" s="13" t="str">
        <f t="shared" si="1"/>
        <v/>
      </c>
      <c r="B780" s="4"/>
      <c r="D780" s="4"/>
    </row>
    <row r="781">
      <c r="A781" s="13" t="str">
        <f t="shared" si="1"/>
        <v/>
      </c>
      <c r="B781" s="4"/>
      <c r="D781" s="4"/>
    </row>
    <row r="782">
      <c r="A782" s="13" t="str">
        <f t="shared" si="1"/>
        <v/>
      </c>
      <c r="B782" s="4"/>
      <c r="D782" s="4"/>
    </row>
    <row r="783">
      <c r="A783" s="13" t="str">
        <f t="shared" si="1"/>
        <v/>
      </c>
      <c r="B783" s="4"/>
      <c r="D783" s="4"/>
    </row>
    <row r="784">
      <c r="A784" s="13" t="str">
        <f t="shared" si="1"/>
        <v/>
      </c>
      <c r="B784" s="4"/>
      <c r="D784" s="4"/>
    </row>
    <row r="785">
      <c r="A785" s="13" t="str">
        <f t="shared" si="1"/>
        <v/>
      </c>
      <c r="B785" s="4"/>
      <c r="D785" s="4"/>
    </row>
    <row r="786">
      <c r="A786" s="13" t="str">
        <f t="shared" si="1"/>
        <v/>
      </c>
      <c r="B786" s="4"/>
      <c r="D786" s="4"/>
    </row>
    <row r="787">
      <c r="A787" s="13" t="str">
        <f t="shared" si="1"/>
        <v/>
      </c>
      <c r="B787" s="4"/>
      <c r="D787" s="4"/>
    </row>
    <row r="788">
      <c r="A788" s="13" t="str">
        <f t="shared" si="1"/>
        <v/>
      </c>
      <c r="B788" s="4"/>
      <c r="D788" s="4"/>
    </row>
    <row r="789">
      <c r="A789" s="13" t="str">
        <f t="shared" si="1"/>
        <v/>
      </c>
      <c r="B789" s="4"/>
      <c r="D789" s="4"/>
    </row>
    <row r="790">
      <c r="A790" s="13" t="str">
        <f t="shared" si="1"/>
        <v/>
      </c>
      <c r="B790" s="4"/>
      <c r="D790" s="4"/>
    </row>
    <row r="791">
      <c r="A791" s="13" t="str">
        <f t="shared" si="1"/>
        <v/>
      </c>
      <c r="B791" s="4"/>
      <c r="D791" s="4"/>
    </row>
    <row r="792">
      <c r="A792" s="13" t="str">
        <f t="shared" si="1"/>
        <v/>
      </c>
      <c r="B792" s="4"/>
      <c r="D792" s="4"/>
    </row>
    <row r="793">
      <c r="A793" s="13" t="str">
        <f t="shared" si="1"/>
        <v/>
      </c>
      <c r="B793" s="4"/>
      <c r="D793" s="4"/>
    </row>
    <row r="794">
      <c r="A794" s="13" t="str">
        <f t="shared" si="1"/>
        <v/>
      </c>
      <c r="B794" s="4"/>
      <c r="D794" s="4"/>
    </row>
    <row r="795">
      <c r="A795" s="13" t="str">
        <f t="shared" si="1"/>
        <v/>
      </c>
      <c r="B795" s="4"/>
      <c r="D795" s="4"/>
    </row>
    <row r="796">
      <c r="A796" s="13" t="str">
        <f t="shared" si="1"/>
        <v/>
      </c>
      <c r="B796" s="4"/>
      <c r="D796" s="4"/>
    </row>
    <row r="797">
      <c r="A797" s="13" t="str">
        <f t="shared" si="1"/>
        <v/>
      </c>
      <c r="B797" s="4"/>
      <c r="D797" s="4"/>
    </row>
    <row r="798">
      <c r="A798" s="13" t="str">
        <f t="shared" si="1"/>
        <v/>
      </c>
      <c r="B798" s="4"/>
      <c r="D798" s="4"/>
    </row>
    <row r="799">
      <c r="A799" s="13" t="str">
        <f t="shared" si="1"/>
        <v/>
      </c>
      <c r="B799" s="4"/>
      <c r="D799" s="4"/>
    </row>
    <row r="800">
      <c r="A800" s="13" t="str">
        <f t="shared" si="1"/>
        <v/>
      </c>
      <c r="B800" s="4"/>
      <c r="D800" s="4"/>
    </row>
    <row r="801">
      <c r="A801" s="13" t="str">
        <f t="shared" si="1"/>
        <v/>
      </c>
      <c r="B801" s="4"/>
      <c r="D801" s="4"/>
    </row>
    <row r="802">
      <c r="A802" s="13" t="str">
        <f t="shared" si="1"/>
        <v/>
      </c>
      <c r="B802" s="4"/>
      <c r="D802" s="4"/>
    </row>
    <row r="803">
      <c r="A803" s="13" t="str">
        <f t="shared" si="1"/>
        <v/>
      </c>
      <c r="B803" s="4"/>
      <c r="D803" s="4"/>
    </row>
    <row r="804">
      <c r="A804" s="13" t="str">
        <f t="shared" si="1"/>
        <v/>
      </c>
      <c r="B804" s="4"/>
      <c r="D804" s="4"/>
    </row>
    <row r="805">
      <c r="A805" s="13" t="str">
        <f t="shared" si="1"/>
        <v/>
      </c>
      <c r="B805" s="4"/>
      <c r="D805" s="4"/>
    </row>
    <row r="806">
      <c r="A806" s="13" t="str">
        <f t="shared" si="1"/>
        <v/>
      </c>
      <c r="B806" s="4"/>
      <c r="D806" s="4"/>
    </row>
    <row r="807">
      <c r="A807" s="13" t="str">
        <f t="shared" si="1"/>
        <v/>
      </c>
      <c r="B807" s="4"/>
      <c r="D807" s="4"/>
    </row>
    <row r="808">
      <c r="A808" s="13" t="str">
        <f t="shared" si="1"/>
        <v/>
      </c>
      <c r="B808" s="4"/>
      <c r="D808" s="4"/>
    </row>
    <row r="809">
      <c r="A809" s="13" t="str">
        <f t="shared" si="1"/>
        <v/>
      </c>
      <c r="B809" s="4"/>
      <c r="D809" s="4"/>
    </row>
    <row r="810">
      <c r="A810" s="13" t="str">
        <f t="shared" si="1"/>
        <v/>
      </c>
      <c r="B810" s="4"/>
      <c r="D810" s="4"/>
    </row>
    <row r="811">
      <c r="A811" s="13" t="str">
        <f t="shared" si="1"/>
        <v/>
      </c>
      <c r="B811" s="4"/>
      <c r="D811" s="4"/>
    </row>
    <row r="812">
      <c r="A812" s="13" t="str">
        <f t="shared" si="1"/>
        <v/>
      </c>
      <c r="B812" s="4"/>
      <c r="D812" s="4"/>
    </row>
    <row r="813">
      <c r="A813" s="13" t="str">
        <f t="shared" si="1"/>
        <v/>
      </c>
      <c r="B813" s="4"/>
      <c r="D813" s="4"/>
    </row>
    <row r="814">
      <c r="A814" s="13" t="str">
        <f t="shared" si="1"/>
        <v/>
      </c>
      <c r="B814" s="4"/>
      <c r="D814" s="4"/>
    </row>
    <row r="815">
      <c r="A815" s="13" t="str">
        <f t="shared" si="1"/>
        <v/>
      </c>
      <c r="B815" s="4"/>
      <c r="D815" s="4"/>
    </row>
    <row r="816">
      <c r="A816" s="13" t="str">
        <f t="shared" si="1"/>
        <v/>
      </c>
      <c r="B816" s="4"/>
      <c r="D816" s="4"/>
    </row>
    <row r="817">
      <c r="A817" s="13" t="str">
        <f t="shared" si="1"/>
        <v/>
      </c>
      <c r="B817" s="4"/>
      <c r="D817" s="4"/>
    </row>
    <row r="818">
      <c r="A818" s="13" t="str">
        <f t="shared" si="1"/>
        <v/>
      </c>
      <c r="B818" s="4"/>
      <c r="D818" s="4"/>
    </row>
    <row r="819">
      <c r="A819" s="13" t="str">
        <f t="shared" si="1"/>
        <v/>
      </c>
      <c r="B819" s="4"/>
      <c r="D819" s="4"/>
    </row>
    <row r="820">
      <c r="A820" s="13" t="str">
        <f t="shared" si="1"/>
        <v/>
      </c>
      <c r="B820" s="4"/>
      <c r="D820" s="4"/>
    </row>
    <row r="821">
      <c r="A821" s="13" t="str">
        <f t="shared" si="1"/>
        <v/>
      </c>
      <c r="B821" s="4"/>
      <c r="D821" s="4"/>
    </row>
    <row r="822">
      <c r="A822" s="13" t="str">
        <f t="shared" si="1"/>
        <v/>
      </c>
      <c r="B822" s="4"/>
      <c r="D822" s="4"/>
    </row>
    <row r="823">
      <c r="A823" s="13" t="str">
        <f t="shared" si="1"/>
        <v/>
      </c>
      <c r="B823" s="4"/>
      <c r="D823" s="4"/>
    </row>
    <row r="824">
      <c r="A824" s="13" t="str">
        <f t="shared" si="1"/>
        <v/>
      </c>
      <c r="B824" s="4"/>
      <c r="D824" s="4"/>
    </row>
    <row r="825">
      <c r="A825" s="13" t="str">
        <f t="shared" si="1"/>
        <v/>
      </c>
      <c r="B825" s="4"/>
      <c r="D825" s="4"/>
    </row>
    <row r="826">
      <c r="A826" s="13" t="str">
        <f t="shared" si="1"/>
        <v/>
      </c>
      <c r="B826" s="4"/>
      <c r="D826" s="4"/>
    </row>
    <row r="827">
      <c r="A827" s="13" t="str">
        <f t="shared" si="1"/>
        <v/>
      </c>
      <c r="B827" s="4"/>
      <c r="D827" s="4"/>
    </row>
    <row r="828">
      <c r="A828" s="13" t="str">
        <f t="shared" si="1"/>
        <v/>
      </c>
      <c r="B828" s="4"/>
      <c r="D828" s="4"/>
    </row>
    <row r="829">
      <c r="A829" s="13" t="str">
        <f t="shared" si="1"/>
        <v/>
      </c>
      <c r="B829" s="4"/>
      <c r="D829" s="4"/>
    </row>
    <row r="830">
      <c r="A830" s="13" t="str">
        <f t="shared" si="1"/>
        <v/>
      </c>
      <c r="B830" s="4"/>
      <c r="D830" s="4"/>
    </row>
    <row r="831">
      <c r="A831" s="13" t="str">
        <f t="shared" si="1"/>
        <v/>
      </c>
      <c r="B831" s="4"/>
      <c r="D831" s="4"/>
    </row>
    <row r="832">
      <c r="A832" s="13" t="str">
        <f t="shared" si="1"/>
        <v/>
      </c>
      <c r="B832" s="4"/>
      <c r="D832" s="4"/>
    </row>
    <row r="833">
      <c r="A833" s="13" t="str">
        <f t="shared" si="1"/>
        <v/>
      </c>
      <c r="B833" s="4"/>
      <c r="D833" s="4"/>
    </row>
    <row r="834">
      <c r="A834" s="13" t="str">
        <f t="shared" si="1"/>
        <v/>
      </c>
      <c r="B834" s="4"/>
      <c r="D834" s="4"/>
    </row>
    <row r="835">
      <c r="A835" s="13" t="str">
        <f t="shared" si="1"/>
        <v/>
      </c>
      <c r="B835" s="4"/>
      <c r="D835" s="4"/>
    </row>
    <row r="836">
      <c r="A836" s="13" t="str">
        <f t="shared" si="1"/>
        <v/>
      </c>
      <c r="B836" s="4"/>
      <c r="D836" s="4"/>
    </row>
    <row r="837">
      <c r="A837" s="13" t="str">
        <f t="shared" si="1"/>
        <v/>
      </c>
      <c r="B837" s="4"/>
      <c r="D837" s="4"/>
    </row>
    <row r="838">
      <c r="A838" s="13" t="str">
        <f t="shared" si="1"/>
        <v/>
      </c>
      <c r="B838" s="4"/>
      <c r="D838" s="4"/>
    </row>
    <row r="839">
      <c r="A839" s="13" t="str">
        <f t="shared" si="1"/>
        <v/>
      </c>
      <c r="B839" s="4"/>
      <c r="D839" s="4"/>
    </row>
    <row r="840">
      <c r="A840" s="13" t="str">
        <f t="shared" si="1"/>
        <v/>
      </c>
      <c r="B840" s="4"/>
      <c r="D840" s="4"/>
    </row>
    <row r="841">
      <c r="A841" s="13" t="str">
        <f t="shared" si="1"/>
        <v/>
      </c>
      <c r="B841" s="4"/>
      <c r="D841" s="4"/>
    </row>
    <row r="842">
      <c r="A842" s="13" t="str">
        <f t="shared" si="1"/>
        <v/>
      </c>
      <c r="B842" s="4"/>
      <c r="D842" s="4"/>
    </row>
    <row r="843">
      <c r="A843" s="13" t="str">
        <f t="shared" si="1"/>
        <v/>
      </c>
      <c r="B843" s="4"/>
      <c r="D843" s="4"/>
    </row>
    <row r="844">
      <c r="A844" s="13" t="str">
        <f t="shared" si="1"/>
        <v/>
      </c>
      <c r="B844" s="4"/>
      <c r="D844" s="4"/>
    </row>
    <row r="845">
      <c r="A845" s="13" t="str">
        <f t="shared" si="1"/>
        <v/>
      </c>
      <c r="B845" s="4"/>
      <c r="D845" s="4"/>
    </row>
    <row r="846">
      <c r="A846" s="13" t="str">
        <f t="shared" si="1"/>
        <v/>
      </c>
      <c r="B846" s="4"/>
      <c r="D846" s="4"/>
    </row>
    <row r="847">
      <c r="A847" s="13" t="str">
        <f t="shared" si="1"/>
        <v/>
      </c>
      <c r="B847" s="4"/>
      <c r="D847" s="4"/>
    </row>
    <row r="848">
      <c r="A848" s="13" t="str">
        <f t="shared" si="1"/>
        <v/>
      </c>
      <c r="B848" s="4"/>
      <c r="D848" s="4"/>
    </row>
    <row r="849">
      <c r="A849" s="13" t="str">
        <f t="shared" si="1"/>
        <v/>
      </c>
      <c r="B849" s="4"/>
      <c r="D849" s="4"/>
    </row>
    <row r="850">
      <c r="A850" s="13" t="str">
        <f t="shared" si="1"/>
        <v/>
      </c>
      <c r="B850" s="4"/>
      <c r="D850" s="4"/>
    </row>
    <row r="851">
      <c r="A851" s="13" t="str">
        <f t="shared" si="1"/>
        <v/>
      </c>
      <c r="B851" s="4"/>
      <c r="D851" s="4"/>
    </row>
    <row r="852">
      <c r="A852" s="13" t="str">
        <f t="shared" si="1"/>
        <v/>
      </c>
      <c r="B852" s="4"/>
      <c r="D852" s="4"/>
    </row>
    <row r="853">
      <c r="A853" s="13" t="str">
        <f t="shared" si="1"/>
        <v/>
      </c>
      <c r="B853" s="4"/>
      <c r="D853" s="4"/>
    </row>
    <row r="854">
      <c r="A854" s="13" t="str">
        <f t="shared" si="1"/>
        <v/>
      </c>
      <c r="B854" s="4"/>
      <c r="D854" s="4"/>
    </row>
    <row r="855">
      <c r="A855" s="13" t="str">
        <f t="shared" si="1"/>
        <v/>
      </c>
      <c r="B855" s="4"/>
      <c r="D855" s="4"/>
    </row>
    <row r="856">
      <c r="A856" s="13" t="str">
        <f t="shared" si="1"/>
        <v/>
      </c>
      <c r="B856" s="4"/>
      <c r="D856" s="4"/>
    </row>
    <row r="857">
      <c r="A857" s="13" t="str">
        <f t="shared" si="1"/>
        <v/>
      </c>
      <c r="B857" s="4"/>
      <c r="D857" s="4"/>
    </row>
    <row r="858">
      <c r="A858" s="13" t="str">
        <f t="shared" si="1"/>
        <v/>
      </c>
      <c r="B858" s="4"/>
      <c r="D858" s="4"/>
    </row>
    <row r="859">
      <c r="A859" s="13" t="str">
        <f t="shared" si="1"/>
        <v/>
      </c>
      <c r="B859" s="4"/>
      <c r="D859" s="4"/>
    </row>
    <row r="860">
      <c r="A860" s="13" t="str">
        <f t="shared" si="1"/>
        <v/>
      </c>
      <c r="B860" s="4"/>
      <c r="D860" s="4"/>
    </row>
    <row r="861">
      <c r="A861" s="13" t="str">
        <f t="shared" si="1"/>
        <v/>
      </c>
      <c r="B861" s="4"/>
      <c r="D861" s="4"/>
    </row>
    <row r="862">
      <c r="A862" s="13" t="str">
        <f t="shared" si="1"/>
        <v/>
      </c>
      <c r="B862" s="4"/>
      <c r="D862" s="4"/>
    </row>
    <row r="863">
      <c r="A863" s="13" t="str">
        <f t="shared" si="1"/>
        <v/>
      </c>
      <c r="B863" s="4"/>
      <c r="D863" s="4"/>
    </row>
    <row r="864">
      <c r="A864" s="13" t="str">
        <f t="shared" si="1"/>
        <v/>
      </c>
      <c r="B864" s="4"/>
      <c r="D864" s="4"/>
    </row>
    <row r="865">
      <c r="A865" s="13" t="str">
        <f t="shared" si="1"/>
        <v/>
      </c>
      <c r="B865" s="4"/>
      <c r="D865" s="4"/>
    </row>
    <row r="866">
      <c r="A866" s="13" t="str">
        <f t="shared" si="1"/>
        <v/>
      </c>
      <c r="B866" s="4"/>
      <c r="D866" s="4"/>
    </row>
    <row r="867">
      <c r="A867" s="13" t="str">
        <f t="shared" si="1"/>
        <v/>
      </c>
      <c r="B867" s="4"/>
      <c r="D867" s="4"/>
    </row>
    <row r="868">
      <c r="A868" s="13" t="str">
        <f t="shared" si="1"/>
        <v/>
      </c>
      <c r="B868" s="4"/>
      <c r="D868" s="4"/>
    </row>
    <row r="869">
      <c r="A869" s="13" t="str">
        <f t="shared" si="1"/>
        <v/>
      </c>
      <c r="B869" s="4"/>
      <c r="D869" s="4"/>
    </row>
    <row r="870">
      <c r="A870" s="13" t="str">
        <f t="shared" si="1"/>
        <v/>
      </c>
      <c r="B870" s="4"/>
      <c r="D870" s="4"/>
    </row>
    <row r="871">
      <c r="A871" s="13" t="str">
        <f t="shared" si="1"/>
        <v/>
      </c>
      <c r="B871" s="4"/>
      <c r="D871" s="4"/>
    </row>
    <row r="872">
      <c r="A872" s="13" t="str">
        <f t="shared" si="1"/>
        <v/>
      </c>
      <c r="B872" s="4"/>
      <c r="D872" s="4"/>
    </row>
    <row r="873">
      <c r="A873" s="13" t="str">
        <f t="shared" si="1"/>
        <v/>
      </c>
      <c r="B873" s="4"/>
      <c r="D873" s="4"/>
    </row>
    <row r="874">
      <c r="A874" s="13" t="str">
        <f t="shared" si="1"/>
        <v/>
      </c>
      <c r="B874" s="4"/>
      <c r="D874" s="4"/>
    </row>
    <row r="875">
      <c r="A875" s="13" t="str">
        <f t="shared" si="1"/>
        <v/>
      </c>
      <c r="B875" s="4"/>
      <c r="D875" s="4"/>
    </row>
    <row r="876">
      <c r="A876" s="13" t="str">
        <f t="shared" si="1"/>
        <v/>
      </c>
      <c r="B876" s="4"/>
      <c r="D876" s="4"/>
    </row>
    <row r="877">
      <c r="A877" s="13" t="str">
        <f t="shared" si="1"/>
        <v/>
      </c>
      <c r="B877" s="4"/>
      <c r="D877" s="4"/>
    </row>
    <row r="878">
      <c r="A878" s="13" t="str">
        <f t="shared" si="1"/>
        <v/>
      </c>
      <c r="B878" s="4"/>
      <c r="D878" s="4"/>
    </row>
    <row r="879">
      <c r="A879" s="13" t="str">
        <f t="shared" si="1"/>
        <v/>
      </c>
      <c r="B879" s="4"/>
      <c r="D879" s="4"/>
    </row>
    <row r="880">
      <c r="A880" s="13" t="str">
        <f t="shared" si="1"/>
        <v/>
      </c>
      <c r="B880" s="4"/>
      <c r="D880" s="4"/>
    </row>
    <row r="881">
      <c r="A881" s="13" t="str">
        <f t="shared" si="1"/>
        <v/>
      </c>
      <c r="B881" s="4"/>
      <c r="D881" s="4"/>
    </row>
    <row r="882">
      <c r="A882" s="13" t="str">
        <f t="shared" si="1"/>
        <v/>
      </c>
      <c r="B882" s="4"/>
      <c r="D882" s="4"/>
    </row>
    <row r="883">
      <c r="A883" s="13" t="str">
        <f t="shared" si="1"/>
        <v/>
      </c>
      <c r="B883" s="4"/>
      <c r="D883" s="4"/>
    </row>
    <row r="884">
      <c r="A884" s="13" t="str">
        <f t="shared" si="1"/>
        <v/>
      </c>
      <c r="B884" s="4"/>
      <c r="D884" s="4"/>
    </row>
    <row r="885">
      <c r="A885" s="13" t="str">
        <f t="shared" si="1"/>
        <v/>
      </c>
      <c r="B885" s="4"/>
      <c r="D885" s="4"/>
    </row>
    <row r="886">
      <c r="A886" s="13" t="str">
        <f t="shared" si="1"/>
        <v/>
      </c>
      <c r="B886" s="4"/>
      <c r="D886" s="4"/>
    </row>
    <row r="887">
      <c r="A887" s="13" t="str">
        <f t="shared" si="1"/>
        <v/>
      </c>
      <c r="B887" s="4"/>
      <c r="D887" s="4"/>
    </row>
    <row r="888">
      <c r="A888" s="13" t="str">
        <f t="shared" si="1"/>
        <v/>
      </c>
      <c r="B888" s="4"/>
      <c r="D888" s="4"/>
    </row>
    <row r="889">
      <c r="A889" s="13" t="str">
        <f t="shared" si="1"/>
        <v/>
      </c>
      <c r="B889" s="4"/>
      <c r="D889" s="4"/>
    </row>
    <row r="890">
      <c r="A890" s="13" t="str">
        <f t="shared" si="1"/>
        <v/>
      </c>
      <c r="B890" s="4"/>
      <c r="D890" s="4"/>
    </row>
    <row r="891">
      <c r="A891" s="13" t="str">
        <f t="shared" si="1"/>
        <v/>
      </c>
      <c r="B891" s="4"/>
      <c r="D891" s="4"/>
    </row>
    <row r="892">
      <c r="A892" s="13" t="str">
        <f t="shared" si="1"/>
        <v/>
      </c>
      <c r="B892" s="4"/>
      <c r="D892" s="4"/>
    </row>
    <row r="893">
      <c r="A893" s="13" t="str">
        <f t="shared" si="1"/>
        <v/>
      </c>
      <c r="B893" s="4"/>
      <c r="D893" s="4"/>
    </row>
    <row r="894">
      <c r="A894" s="13" t="str">
        <f t="shared" si="1"/>
        <v/>
      </c>
      <c r="B894" s="4"/>
      <c r="D894" s="4"/>
    </row>
    <row r="895">
      <c r="A895" s="13" t="str">
        <f t="shared" si="1"/>
        <v/>
      </c>
      <c r="B895" s="4"/>
      <c r="D895" s="4"/>
    </row>
    <row r="896">
      <c r="A896" s="13" t="str">
        <f t="shared" si="1"/>
        <v/>
      </c>
      <c r="B896" s="4"/>
      <c r="D896" s="4"/>
    </row>
    <row r="897">
      <c r="A897" s="13" t="str">
        <f t="shared" si="1"/>
        <v/>
      </c>
      <c r="B897" s="4"/>
      <c r="D897" s="4"/>
    </row>
    <row r="898">
      <c r="A898" s="13" t="str">
        <f t="shared" si="1"/>
        <v/>
      </c>
      <c r="B898" s="4"/>
      <c r="D898" s="4"/>
    </row>
    <row r="899">
      <c r="A899" s="13" t="str">
        <f t="shared" si="1"/>
        <v/>
      </c>
      <c r="B899" s="4"/>
      <c r="D899" s="4"/>
    </row>
    <row r="900">
      <c r="A900" s="13" t="str">
        <f t="shared" si="1"/>
        <v/>
      </c>
      <c r="B900" s="4"/>
      <c r="D900" s="4"/>
    </row>
    <row r="901">
      <c r="A901" s="13" t="str">
        <f t="shared" si="1"/>
        <v/>
      </c>
      <c r="B901" s="4"/>
      <c r="D901" s="4"/>
    </row>
    <row r="902">
      <c r="A902" s="13" t="str">
        <f t="shared" si="1"/>
        <v/>
      </c>
      <c r="B902" s="4"/>
      <c r="D902" s="4"/>
    </row>
    <row r="903">
      <c r="A903" s="13" t="str">
        <f t="shared" si="1"/>
        <v/>
      </c>
      <c r="B903" s="4"/>
      <c r="D903" s="4"/>
    </row>
    <row r="904">
      <c r="A904" s="13" t="str">
        <f t="shared" si="1"/>
        <v/>
      </c>
      <c r="B904" s="4"/>
      <c r="D904" s="4"/>
    </row>
    <row r="905">
      <c r="A905" s="13" t="str">
        <f t="shared" si="1"/>
        <v/>
      </c>
      <c r="B905" s="4"/>
      <c r="D905" s="4"/>
    </row>
    <row r="906">
      <c r="A906" s="13" t="str">
        <f t="shared" si="1"/>
        <v/>
      </c>
      <c r="B906" s="4"/>
      <c r="D906" s="4"/>
    </row>
    <row r="907">
      <c r="A907" s="13" t="str">
        <f t="shared" si="1"/>
        <v/>
      </c>
      <c r="B907" s="4"/>
      <c r="D907" s="4"/>
    </row>
    <row r="908">
      <c r="A908" s="13" t="str">
        <f t="shared" si="1"/>
        <v/>
      </c>
      <c r="B908" s="4"/>
      <c r="D908" s="4"/>
    </row>
    <row r="909">
      <c r="A909" s="13" t="str">
        <f t="shared" si="1"/>
        <v/>
      </c>
      <c r="B909" s="4"/>
      <c r="D909" s="4"/>
    </row>
    <row r="910">
      <c r="A910" s="13" t="str">
        <f t="shared" si="1"/>
        <v/>
      </c>
      <c r="B910" s="4"/>
      <c r="D910" s="4"/>
    </row>
    <row r="911">
      <c r="A911" s="13" t="str">
        <f t="shared" si="1"/>
        <v/>
      </c>
      <c r="B911" s="4"/>
      <c r="D911" s="4"/>
    </row>
    <row r="912">
      <c r="A912" s="13" t="str">
        <f t="shared" si="1"/>
        <v/>
      </c>
      <c r="B912" s="4"/>
      <c r="D912" s="4"/>
    </row>
    <row r="913">
      <c r="A913" s="13" t="str">
        <f t="shared" si="1"/>
        <v/>
      </c>
      <c r="B913" s="4"/>
      <c r="D913" s="4"/>
    </row>
    <row r="914">
      <c r="A914" s="13" t="str">
        <f t="shared" si="1"/>
        <v/>
      </c>
      <c r="B914" s="4"/>
      <c r="D914" s="4"/>
    </row>
    <row r="915">
      <c r="A915" s="13" t="str">
        <f t="shared" si="1"/>
        <v/>
      </c>
      <c r="B915" s="4"/>
      <c r="D915" s="4"/>
    </row>
    <row r="916">
      <c r="A916" s="13" t="str">
        <f t="shared" si="1"/>
        <v/>
      </c>
      <c r="B916" s="4"/>
      <c r="D916" s="4"/>
    </row>
    <row r="917">
      <c r="A917" s="13" t="str">
        <f t="shared" si="1"/>
        <v/>
      </c>
      <c r="B917" s="4"/>
      <c r="D917" s="4"/>
    </row>
    <row r="918">
      <c r="A918" s="13" t="str">
        <f t="shared" si="1"/>
        <v/>
      </c>
      <c r="B918" s="4"/>
      <c r="D918" s="4"/>
    </row>
    <row r="919">
      <c r="A919" s="13" t="str">
        <f t="shared" si="1"/>
        <v/>
      </c>
      <c r="B919" s="4"/>
      <c r="D919" s="4"/>
    </row>
    <row r="920">
      <c r="A920" s="13" t="str">
        <f t="shared" si="1"/>
        <v/>
      </c>
      <c r="B920" s="4"/>
      <c r="D920" s="4"/>
    </row>
    <row r="921">
      <c r="A921" s="13" t="str">
        <f t="shared" si="1"/>
        <v/>
      </c>
      <c r="B921" s="4"/>
      <c r="D921" s="4"/>
    </row>
    <row r="922">
      <c r="A922" s="13" t="str">
        <f t="shared" si="1"/>
        <v/>
      </c>
      <c r="B922" s="4"/>
      <c r="D922" s="4"/>
    </row>
    <row r="923">
      <c r="A923" s="13" t="str">
        <f t="shared" si="1"/>
        <v/>
      </c>
      <c r="B923" s="4"/>
      <c r="D923" s="4"/>
    </row>
    <row r="924">
      <c r="A924" s="13" t="str">
        <f t="shared" si="1"/>
        <v/>
      </c>
      <c r="B924" s="4"/>
      <c r="D924" s="4"/>
    </row>
    <row r="925">
      <c r="A925" s="13" t="str">
        <f t="shared" si="1"/>
        <v/>
      </c>
      <c r="B925" s="4"/>
      <c r="D925" s="4"/>
    </row>
    <row r="926">
      <c r="A926" s="13" t="str">
        <f t="shared" si="1"/>
        <v/>
      </c>
      <c r="B926" s="4"/>
      <c r="D926" s="4"/>
    </row>
    <row r="927">
      <c r="A927" s="13" t="str">
        <f t="shared" si="1"/>
        <v/>
      </c>
      <c r="B927" s="4"/>
      <c r="D927" s="4"/>
    </row>
    <row r="928">
      <c r="A928" s="13" t="str">
        <f t="shared" si="1"/>
        <v/>
      </c>
      <c r="B928" s="4"/>
      <c r="D928" s="4"/>
    </row>
    <row r="929">
      <c r="A929" s="13" t="str">
        <f t="shared" si="1"/>
        <v/>
      </c>
      <c r="B929" s="4"/>
      <c r="D929" s="4"/>
    </row>
    <row r="930">
      <c r="A930" s="13" t="str">
        <f t="shared" si="1"/>
        <v/>
      </c>
      <c r="B930" s="4"/>
      <c r="D930" s="4"/>
    </row>
    <row r="931">
      <c r="A931" s="13" t="str">
        <f t="shared" si="1"/>
        <v/>
      </c>
      <c r="B931" s="4"/>
      <c r="D931" s="4"/>
    </row>
    <row r="932">
      <c r="A932" s="13" t="str">
        <f t="shared" si="1"/>
        <v/>
      </c>
      <c r="B932" s="4"/>
      <c r="D932" s="4"/>
    </row>
    <row r="933">
      <c r="A933" s="13" t="str">
        <f t="shared" si="1"/>
        <v/>
      </c>
      <c r="B933" s="4"/>
      <c r="D933" s="4"/>
    </row>
    <row r="934">
      <c r="A934" s="13" t="str">
        <f t="shared" si="1"/>
        <v/>
      </c>
      <c r="B934" s="4"/>
      <c r="D934" s="4"/>
    </row>
    <row r="935">
      <c r="A935" s="13" t="str">
        <f t="shared" si="1"/>
        <v/>
      </c>
      <c r="B935" s="4"/>
      <c r="D935" s="4"/>
    </row>
    <row r="936">
      <c r="A936" s="13" t="str">
        <f t="shared" si="1"/>
        <v/>
      </c>
      <c r="B936" s="4"/>
      <c r="D936" s="4"/>
    </row>
    <row r="937">
      <c r="A937" s="13" t="str">
        <f t="shared" si="1"/>
        <v/>
      </c>
      <c r="B937" s="4"/>
      <c r="D937" s="4"/>
    </row>
    <row r="938">
      <c r="A938" s="13" t="str">
        <f t="shared" si="1"/>
        <v/>
      </c>
      <c r="B938" s="4"/>
      <c r="D938" s="4"/>
    </row>
    <row r="939">
      <c r="A939" s="13" t="str">
        <f t="shared" si="1"/>
        <v/>
      </c>
      <c r="B939" s="4"/>
      <c r="D939" s="4"/>
    </row>
    <row r="940">
      <c r="A940" s="13" t="str">
        <f t="shared" si="1"/>
        <v/>
      </c>
      <c r="B940" s="4"/>
      <c r="D940" s="4"/>
    </row>
    <row r="941">
      <c r="A941" s="13" t="str">
        <f t="shared" si="1"/>
        <v/>
      </c>
      <c r="B941" s="4"/>
      <c r="D941" s="4"/>
    </row>
    <row r="942">
      <c r="A942" s="13" t="str">
        <f t="shared" si="1"/>
        <v/>
      </c>
      <c r="B942" s="4"/>
      <c r="D942" s="4"/>
    </row>
    <row r="943">
      <c r="A943" s="13" t="str">
        <f t="shared" si="1"/>
        <v/>
      </c>
      <c r="B943" s="4"/>
      <c r="D943" s="4"/>
    </row>
    <row r="944">
      <c r="A944" s="13" t="str">
        <f t="shared" si="1"/>
        <v/>
      </c>
      <c r="B944" s="4"/>
      <c r="D944" s="4"/>
    </row>
    <row r="945">
      <c r="A945" s="13" t="str">
        <f t="shared" si="1"/>
        <v/>
      </c>
      <c r="B945" s="4"/>
      <c r="D945" s="4"/>
    </row>
    <row r="946">
      <c r="A946" s="13" t="str">
        <f t="shared" si="1"/>
        <v/>
      </c>
      <c r="B946" s="4"/>
      <c r="D946" s="4"/>
    </row>
    <row r="947">
      <c r="A947" s="13" t="str">
        <f t="shared" si="1"/>
        <v/>
      </c>
      <c r="B947" s="4"/>
      <c r="D947" s="4"/>
    </row>
    <row r="948">
      <c r="A948" s="13" t="str">
        <f t="shared" si="1"/>
        <v/>
      </c>
      <c r="B948" s="4"/>
      <c r="D948" s="4"/>
    </row>
    <row r="949">
      <c r="A949" s="13" t="str">
        <f t="shared" si="1"/>
        <v/>
      </c>
      <c r="B949" s="4"/>
      <c r="D949" s="4"/>
    </row>
    <row r="950">
      <c r="A950" s="13" t="str">
        <f t="shared" si="1"/>
        <v/>
      </c>
      <c r="B950" s="4"/>
      <c r="D950" s="4"/>
    </row>
    <row r="951">
      <c r="A951" s="13" t="str">
        <f t="shared" si="1"/>
        <v/>
      </c>
      <c r="B951" s="4"/>
      <c r="D951" s="4"/>
    </row>
    <row r="952">
      <c r="A952" s="13" t="str">
        <f t="shared" si="1"/>
        <v/>
      </c>
      <c r="B952" s="4"/>
      <c r="D952" s="4"/>
    </row>
    <row r="953">
      <c r="A953" s="13" t="str">
        <f t="shared" si="1"/>
        <v/>
      </c>
      <c r="B953" s="4"/>
      <c r="D953" s="4"/>
    </row>
    <row r="954">
      <c r="A954" s="13" t="str">
        <f t="shared" si="1"/>
        <v/>
      </c>
      <c r="B954" s="4"/>
      <c r="D954" s="4"/>
    </row>
    <row r="955">
      <c r="A955" s="13" t="str">
        <f t="shared" si="1"/>
        <v/>
      </c>
      <c r="B955" s="4"/>
      <c r="D955" s="4"/>
    </row>
    <row r="956">
      <c r="A956" s="13" t="str">
        <f t="shared" si="1"/>
        <v/>
      </c>
      <c r="B956" s="4"/>
      <c r="D956" s="4"/>
    </row>
    <row r="957">
      <c r="A957" s="13" t="str">
        <f t="shared" si="1"/>
        <v/>
      </c>
      <c r="B957" s="4"/>
      <c r="D957" s="4"/>
    </row>
    <row r="958">
      <c r="A958" s="13" t="str">
        <f t="shared" si="1"/>
        <v/>
      </c>
      <c r="B958" s="4"/>
      <c r="D958" s="4"/>
    </row>
    <row r="959">
      <c r="A959" s="13" t="str">
        <f t="shared" si="1"/>
        <v/>
      </c>
      <c r="B959" s="4"/>
      <c r="D959" s="4"/>
    </row>
    <row r="960">
      <c r="A960" s="13" t="str">
        <f t="shared" si="1"/>
        <v/>
      </c>
      <c r="B960" s="4"/>
      <c r="D960" s="4"/>
    </row>
    <row r="961">
      <c r="A961" s="13" t="str">
        <f t="shared" si="1"/>
        <v/>
      </c>
      <c r="B961" s="4"/>
      <c r="D961" s="4"/>
    </row>
    <row r="962">
      <c r="A962" s="13" t="str">
        <f t="shared" si="1"/>
        <v/>
      </c>
      <c r="B962" s="4"/>
      <c r="D962" s="4"/>
    </row>
    <row r="963">
      <c r="A963" s="13" t="str">
        <f t="shared" si="1"/>
        <v/>
      </c>
      <c r="B963" s="4"/>
      <c r="D963" s="4"/>
    </row>
    <row r="964">
      <c r="A964" s="13" t="str">
        <f t="shared" si="1"/>
        <v/>
      </c>
      <c r="B964" s="4"/>
      <c r="D964" s="4"/>
    </row>
    <row r="965">
      <c r="A965" s="13" t="str">
        <f t="shared" si="1"/>
        <v/>
      </c>
      <c r="B965" s="4"/>
      <c r="D965" s="4"/>
    </row>
    <row r="966">
      <c r="A966" s="13" t="str">
        <f t="shared" si="1"/>
        <v/>
      </c>
      <c r="B966" s="4"/>
      <c r="D966" s="4"/>
    </row>
    <row r="967">
      <c r="A967" s="13" t="str">
        <f t="shared" si="1"/>
        <v/>
      </c>
      <c r="B967" s="4"/>
      <c r="D967" s="4"/>
    </row>
    <row r="968">
      <c r="A968" s="13" t="str">
        <f t="shared" si="1"/>
        <v/>
      </c>
      <c r="B968" s="4"/>
      <c r="D968" s="4"/>
    </row>
    <row r="969">
      <c r="A969" s="13" t="str">
        <f t="shared" si="1"/>
        <v/>
      </c>
      <c r="B969" s="4"/>
      <c r="D969" s="4"/>
    </row>
    <row r="970">
      <c r="A970" s="13" t="str">
        <f t="shared" si="1"/>
        <v/>
      </c>
      <c r="B970" s="4"/>
      <c r="D970" s="4"/>
    </row>
    <row r="971">
      <c r="A971" s="13" t="str">
        <f t="shared" si="1"/>
        <v/>
      </c>
      <c r="B971" s="4"/>
      <c r="D971" s="4"/>
    </row>
    <row r="972">
      <c r="A972" s="13" t="str">
        <f t="shared" si="1"/>
        <v/>
      </c>
      <c r="B972" s="4"/>
      <c r="D972" s="4"/>
    </row>
    <row r="973">
      <c r="A973" s="13" t="str">
        <f t="shared" si="1"/>
        <v/>
      </c>
      <c r="B973" s="4"/>
      <c r="D973" s="4"/>
    </row>
    <row r="974">
      <c r="A974" s="13" t="str">
        <f t="shared" si="1"/>
        <v/>
      </c>
      <c r="B974" s="4"/>
      <c r="D974" s="4"/>
    </row>
    <row r="975">
      <c r="A975" s="13" t="str">
        <f t="shared" si="1"/>
        <v/>
      </c>
      <c r="B975" s="4"/>
      <c r="D975" s="4"/>
    </row>
    <row r="976">
      <c r="A976" s="13" t="str">
        <f t="shared" si="1"/>
        <v/>
      </c>
      <c r="B976" s="4"/>
      <c r="D976" s="4"/>
    </row>
    <row r="977">
      <c r="A977" s="13" t="str">
        <f t="shared" si="1"/>
        <v/>
      </c>
      <c r="B977" s="4"/>
      <c r="D977" s="4"/>
    </row>
    <row r="978">
      <c r="A978" s="13" t="str">
        <f t="shared" si="1"/>
        <v/>
      </c>
      <c r="B978" s="4"/>
      <c r="D978" s="4"/>
    </row>
    <row r="979">
      <c r="A979" s="13" t="str">
        <f t="shared" si="1"/>
        <v/>
      </c>
      <c r="B979" s="4"/>
      <c r="D979" s="4"/>
    </row>
    <row r="980">
      <c r="A980" s="13" t="str">
        <f t="shared" si="1"/>
        <v/>
      </c>
      <c r="B980" s="4"/>
      <c r="D980" s="4"/>
    </row>
    <row r="981">
      <c r="A981" s="13" t="str">
        <f t="shared" si="1"/>
        <v/>
      </c>
      <c r="B981" s="4"/>
      <c r="D981" s="4"/>
    </row>
    <row r="982">
      <c r="A982" s="13" t="str">
        <f t="shared" si="1"/>
        <v/>
      </c>
      <c r="B982" s="4"/>
      <c r="D982" s="4"/>
    </row>
    <row r="983">
      <c r="A983" s="13" t="str">
        <f t="shared" si="1"/>
        <v/>
      </c>
      <c r="B983" s="4"/>
      <c r="D983" s="4"/>
    </row>
    <row r="984">
      <c r="A984" s="13" t="str">
        <f t="shared" si="1"/>
        <v/>
      </c>
      <c r="B984" s="4"/>
      <c r="D984" s="4"/>
    </row>
    <row r="985">
      <c r="A985" s="13" t="str">
        <f t="shared" si="1"/>
        <v/>
      </c>
      <c r="B985" s="4"/>
      <c r="D985" s="4"/>
    </row>
    <row r="986">
      <c r="A986" s="13" t="str">
        <f t="shared" si="1"/>
        <v/>
      </c>
      <c r="B986" s="4"/>
      <c r="D986" s="4"/>
    </row>
    <row r="987">
      <c r="A987" s="13" t="str">
        <f t="shared" si="1"/>
        <v/>
      </c>
      <c r="B987" s="4"/>
      <c r="D987" s="4"/>
    </row>
    <row r="988">
      <c r="A988" s="13" t="str">
        <f t="shared" si="1"/>
        <v/>
      </c>
      <c r="B988" s="4"/>
      <c r="D988" s="4"/>
    </row>
    <row r="989">
      <c r="A989" s="13" t="str">
        <f t="shared" si="1"/>
        <v/>
      </c>
      <c r="B989" s="4"/>
      <c r="D989" s="4"/>
    </row>
    <row r="990">
      <c r="A990" s="13" t="str">
        <f t="shared" si="1"/>
        <v/>
      </c>
      <c r="B990" s="4"/>
      <c r="D990" s="4"/>
    </row>
    <row r="991">
      <c r="A991" s="13" t="str">
        <f t="shared" si="1"/>
        <v/>
      </c>
      <c r="B991" s="4"/>
      <c r="D991" s="4"/>
    </row>
    <row r="992">
      <c r="A992" s="13" t="str">
        <f t="shared" si="1"/>
        <v/>
      </c>
      <c r="B992" s="4"/>
      <c r="D992" s="4"/>
    </row>
    <row r="993">
      <c r="A993" s="13" t="str">
        <f t="shared" si="1"/>
        <v/>
      </c>
      <c r="B993" s="4"/>
      <c r="D993" s="4"/>
    </row>
    <row r="994">
      <c r="A994" s="13" t="str">
        <f t="shared" si="1"/>
        <v/>
      </c>
      <c r="B994" s="4"/>
      <c r="D994" s="4"/>
    </row>
    <row r="995">
      <c r="A995" s="13" t="str">
        <f t="shared" si="1"/>
        <v/>
      </c>
      <c r="B995" s="4"/>
      <c r="D995" s="4"/>
    </row>
    <row r="996">
      <c r="A996" s="13" t="str">
        <f t="shared" si="1"/>
        <v/>
      </c>
      <c r="B996" s="4"/>
      <c r="D996" s="4"/>
    </row>
    <row r="997">
      <c r="A997" s="13" t="str">
        <f t="shared" si="1"/>
        <v/>
      </c>
      <c r="B997" s="4"/>
      <c r="D997" s="4"/>
    </row>
    <row r="998">
      <c r="A998" s="13" t="str">
        <f t="shared" si="1"/>
        <v/>
      </c>
      <c r="B998" s="4"/>
      <c r="D998" s="4"/>
    </row>
    <row r="999">
      <c r="A999" s="13" t="str">
        <f t="shared" si="1"/>
        <v/>
      </c>
      <c r="B999" s="4"/>
      <c r="D999" s="4"/>
    </row>
    <row r="1000">
      <c r="A1000" s="13" t="str">
        <f t="shared" si="1"/>
        <v/>
      </c>
      <c r="B1000" s="4"/>
      <c r="D1000" s="4"/>
    </row>
    <row r="1001">
      <c r="A1001" s="13" t="str">
        <f t="shared" si="1"/>
        <v/>
      </c>
      <c r="B1001" s="4"/>
      <c r="D1001" s="4"/>
    </row>
    <row r="1002">
      <c r="A1002" s="13" t="str">
        <f t="shared" si="1"/>
        <v/>
      </c>
      <c r="B1002" s="4"/>
      <c r="D1002" s="4"/>
    </row>
    <row r="1003">
      <c r="A1003" s="13" t="str">
        <f t="shared" si="1"/>
        <v/>
      </c>
      <c r="B1003" s="4"/>
      <c r="D1003" s="4"/>
    </row>
    <row r="1004">
      <c r="A1004" s="13" t="str">
        <f t="shared" si="1"/>
        <v/>
      </c>
      <c r="B1004" s="4"/>
      <c r="D1004" s="4"/>
    </row>
    <row r="1005">
      <c r="A1005" s="13" t="str">
        <f t="shared" si="1"/>
        <v/>
      </c>
      <c r="B1005" s="4"/>
      <c r="D1005" s="4"/>
    </row>
    <row r="1006">
      <c r="A1006" s="13" t="str">
        <f t="shared" si="1"/>
        <v/>
      </c>
      <c r="B1006" s="4"/>
      <c r="D1006" s="4"/>
    </row>
    <row r="1007">
      <c r="A1007" s="13" t="str">
        <f t="shared" si="1"/>
        <v/>
      </c>
      <c r="B1007" s="4"/>
      <c r="D1007" s="4"/>
    </row>
    <row r="1008">
      <c r="A1008" s="13" t="str">
        <f t="shared" si="1"/>
        <v/>
      </c>
      <c r="B1008" s="4"/>
      <c r="D1008" s="4"/>
    </row>
    <row r="1009">
      <c r="A1009" s="13" t="str">
        <f t="shared" si="1"/>
        <v/>
      </c>
      <c r="B1009" s="4"/>
      <c r="D1009" s="4"/>
    </row>
    <row r="1010">
      <c r="A1010" s="13" t="str">
        <f t="shared" si="1"/>
        <v/>
      </c>
      <c r="B1010" s="4"/>
      <c r="D1010" s="4"/>
    </row>
    <row r="1011">
      <c r="A1011" s="13" t="str">
        <f t="shared" si="1"/>
        <v/>
      </c>
      <c r="B1011" s="4"/>
      <c r="D1011" s="4"/>
    </row>
    <row r="1012">
      <c r="A1012" s="13" t="str">
        <f t="shared" si="1"/>
        <v/>
      </c>
      <c r="B1012" s="4"/>
      <c r="D1012" s="4"/>
    </row>
    <row r="1013">
      <c r="A1013" s="13" t="str">
        <f t="shared" si="1"/>
        <v/>
      </c>
      <c r="B1013" s="4"/>
      <c r="D1013" s="4"/>
    </row>
    <row r="1014">
      <c r="A1014" s="13" t="str">
        <f t="shared" si="1"/>
        <v/>
      </c>
      <c r="B1014" s="4"/>
      <c r="D1014" s="4"/>
    </row>
    <row r="1015">
      <c r="A1015" s="13" t="str">
        <f t="shared" si="1"/>
        <v/>
      </c>
      <c r="B1015" s="4"/>
      <c r="D1015" s="4"/>
    </row>
    <row r="1016">
      <c r="A1016" s="13" t="str">
        <f t="shared" si="1"/>
        <v/>
      </c>
      <c r="B1016" s="4"/>
      <c r="D1016" s="4"/>
    </row>
    <row r="1017">
      <c r="A1017" s="13" t="str">
        <f t="shared" si="1"/>
        <v/>
      </c>
      <c r="B1017" s="4"/>
      <c r="D1017" s="4"/>
    </row>
    <row r="1018">
      <c r="A1018" s="13" t="str">
        <f t="shared" si="1"/>
        <v/>
      </c>
      <c r="B1018" s="4"/>
      <c r="D1018" s="4"/>
    </row>
    <row r="1019">
      <c r="A1019" s="13" t="str">
        <f t="shared" si="1"/>
        <v/>
      </c>
      <c r="B1019" s="4"/>
      <c r="D1019" s="4"/>
    </row>
    <row r="1020">
      <c r="A1020" s="13" t="str">
        <f t="shared" si="1"/>
        <v/>
      </c>
      <c r="B1020" s="4"/>
      <c r="D1020" s="4"/>
    </row>
    <row r="1021">
      <c r="A1021" s="13" t="str">
        <f t="shared" si="1"/>
        <v/>
      </c>
      <c r="B1021" s="4"/>
      <c r="D1021" s="4"/>
    </row>
    <row r="1022">
      <c r="A1022" s="13" t="str">
        <f t="shared" si="1"/>
        <v/>
      </c>
      <c r="B1022" s="4"/>
      <c r="D1022" s="4"/>
    </row>
    <row r="1023">
      <c r="A1023" s="13" t="str">
        <f t="shared" si="1"/>
        <v/>
      </c>
      <c r="B1023" s="4"/>
      <c r="D1023" s="4"/>
    </row>
    <row r="1024">
      <c r="A1024" s="13" t="str">
        <f t="shared" si="1"/>
        <v/>
      </c>
      <c r="B1024" s="4"/>
      <c r="D1024" s="4"/>
    </row>
    <row r="1025">
      <c r="A1025" s="13" t="str">
        <f t="shared" si="1"/>
        <v/>
      </c>
      <c r="B1025" s="4"/>
      <c r="D1025" s="4"/>
    </row>
    <row r="1026">
      <c r="A1026" s="13" t="str">
        <f t="shared" si="1"/>
        <v/>
      </c>
      <c r="B1026" s="4"/>
      <c r="D1026" s="4"/>
    </row>
    <row r="1027">
      <c r="A1027" s="13" t="str">
        <f t="shared" si="1"/>
        <v/>
      </c>
      <c r="B1027" s="4"/>
      <c r="D1027" s="4"/>
    </row>
    <row r="1028">
      <c r="A1028" s="13" t="str">
        <f t="shared" si="1"/>
        <v/>
      </c>
      <c r="B1028" s="4"/>
      <c r="D1028" s="4"/>
    </row>
    <row r="1029">
      <c r="A1029" s="13" t="str">
        <f t="shared" si="1"/>
        <v/>
      </c>
      <c r="B1029" s="4"/>
      <c r="D1029" s="4"/>
    </row>
    <row r="1030">
      <c r="A1030" s="13" t="str">
        <f t="shared" si="1"/>
        <v/>
      </c>
      <c r="B1030" s="4"/>
      <c r="D1030" s="4"/>
    </row>
    <row r="1031">
      <c r="A1031" s="13" t="str">
        <f t="shared" si="1"/>
        <v/>
      </c>
      <c r="B1031" s="4"/>
      <c r="D1031" s="4"/>
    </row>
    <row r="1032">
      <c r="A1032" s="13" t="str">
        <f t="shared" si="1"/>
        <v/>
      </c>
      <c r="B1032" s="4"/>
      <c r="D1032" s="4"/>
    </row>
    <row r="1033">
      <c r="A1033" s="13" t="str">
        <f t="shared" si="1"/>
        <v/>
      </c>
      <c r="B1033" s="4"/>
      <c r="D1033" s="4"/>
    </row>
    <row r="1034">
      <c r="A1034" s="13" t="str">
        <f t="shared" si="1"/>
        <v/>
      </c>
      <c r="B1034" s="4"/>
      <c r="D1034" s="4"/>
    </row>
    <row r="1035">
      <c r="A1035" s="13" t="str">
        <f t="shared" si="1"/>
        <v/>
      </c>
      <c r="B1035" s="4"/>
      <c r="D1035" s="4"/>
    </row>
    <row r="1036">
      <c r="A1036" s="13" t="str">
        <f t="shared" si="1"/>
        <v/>
      </c>
      <c r="B1036" s="4"/>
      <c r="D1036" s="4"/>
    </row>
    <row r="1037">
      <c r="A1037" s="13" t="str">
        <f t="shared" si="1"/>
        <v/>
      </c>
      <c r="B1037" s="4"/>
      <c r="D1037" s="4"/>
    </row>
    <row r="1038">
      <c r="A1038" s="13" t="str">
        <f t="shared" si="1"/>
        <v/>
      </c>
      <c r="B1038" s="4"/>
      <c r="D1038" s="4"/>
    </row>
    <row r="1039">
      <c r="A1039" s="13" t="str">
        <f t="shared" si="1"/>
        <v/>
      </c>
      <c r="B1039" s="4"/>
      <c r="D1039" s="4"/>
    </row>
    <row r="1040">
      <c r="A1040" s="13" t="str">
        <f t="shared" si="1"/>
        <v/>
      </c>
      <c r="B1040" s="4"/>
      <c r="D1040" s="4"/>
    </row>
    <row r="1041">
      <c r="A1041" s="13" t="str">
        <f t="shared" si="1"/>
        <v/>
      </c>
      <c r="B1041" s="4"/>
      <c r="D1041" s="4"/>
    </row>
    <row r="1042">
      <c r="A1042" s="13" t="str">
        <f t="shared" si="1"/>
        <v/>
      </c>
      <c r="B1042" s="4"/>
      <c r="D1042" s="4"/>
    </row>
    <row r="1043">
      <c r="A1043" s="13" t="str">
        <f t="shared" si="1"/>
        <v/>
      </c>
      <c r="B1043" s="4"/>
      <c r="D1043" s="4"/>
    </row>
    <row r="1044">
      <c r="A1044" s="13" t="str">
        <f t="shared" si="1"/>
        <v/>
      </c>
      <c r="B1044" s="4"/>
      <c r="D1044" s="4"/>
    </row>
    <row r="1045">
      <c r="A1045" s="13" t="str">
        <f t="shared" si="1"/>
        <v/>
      </c>
      <c r="B1045" s="4"/>
      <c r="D1045" s="4"/>
    </row>
    <row r="1046">
      <c r="A1046" s="13" t="str">
        <f t="shared" si="1"/>
        <v/>
      </c>
      <c r="B1046" s="4"/>
      <c r="D1046" s="4"/>
    </row>
    <row r="1047">
      <c r="A1047" s="13" t="str">
        <f t="shared" si="1"/>
        <v/>
      </c>
      <c r="B1047" s="4"/>
      <c r="D1047" s="4"/>
    </row>
    <row r="1048">
      <c r="A1048" s="13" t="str">
        <f t="shared" si="1"/>
        <v/>
      </c>
      <c r="B1048" s="4"/>
      <c r="D1048" s="4"/>
    </row>
    <row r="1049">
      <c r="A1049" s="13" t="str">
        <f t="shared" si="1"/>
        <v/>
      </c>
      <c r="B1049" s="4"/>
      <c r="D1049" s="4"/>
    </row>
    <row r="1050">
      <c r="A1050" s="13" t="str">
        <f t="shared" si="1"/>
        <v/>
      </c>
      <c r="B1050" s="4"/>
      <c r="D1050" s="4"/>
    </row>
    <row r="1051">
      <c r="A1051" s="13" t="str">
        <f t="shared" si="1"/>
        <v/>
      </c>
      <c r="B1051" s="4"/>
      <c r="D1051" s="4"/>
    </row>
    <row r="1052">
      <c r="A1052" s="13" t="str">
        <f t="shared" si="1"/>
        <v/>
      </c>
      <c r="B1052" s="4"/>
      <c r="D1052" s="4"/>
    </row>
    <row r="1053">
      <c r="A1053" s="13" t="str">
        <f t="shared" si="1"/>
        <v/>
      </c>
      <c r="B1053" s="4"/>
      <c r="D1053" s="4"/>
    </row>
    <row r="1054">
      <c r="A1054" s="13" t="str">
        <f t="shared" si="1"/>
        <v/>
      </c>
      <c r="B1054" s="4"/>
      <c r="D1054" s="4"/>
    </row>
    <row r="1055">
      <c r="A1055" s="13" t="str">
        <f t="shared" si="1"/>
        <v/>
      </c>
      <c r="B1055" s="4"/>
      <c r="D1055" s="4"/>
    </row>
    <row r="1056">
      <c r="A1056" s="13" t="str">
        <f t="shared" si="1"/>
        <v/>
      </c>
      <c r="B1056" s="4"/>
      <c r="D1056" s="4"/>
    </row>
    <row r="1057">
      <c r="A1057" s="13" t="str">
        <f t="shared" si="1"/>
        <v/>
      </c>
      <c r="B1057" s="4"/>
      <c r="D1057" s="4"/>
    </row>
    <row r="1058">
      <c r="A1058" s="13" t="str">
        <f t="shared" si="1"/>
        <v/>
      </c>
      <c r="B1058" s="4"/>
      <c r="D1058" s="4"/>
    </row>
    <row r="1059">
      <c r="A1059" s="13" t="str">
        <f t="shared" si="1"/>
        <v/>
      </c>
      <c r="B1059" s="4"/>
      <c r="D1059" s="4"/>
    </row>
    <row r="1060">
      <c r="A1060" s="13" t="str">
        <f t="shared" si="1"/>
        <v/>
      </c>
      <c r="B1060" s="4"/>
      <c r="D1060" s="4"/>
    </row>
    <row r="1061">
      <c r="A1061" s="13" t="str">
        <f t="shared" si="1"/>
        <v/>
      </c>
      <c r="B1061" s="4"/>
      <c r="D1061" s="4"/>
    </row>
    <row r="1062">
      <c r="A1062" s="13" t="str">
        <f t="shared" si="1"/>
        <v/>
      </c>
      <c r="B1062" s="4"/>
      <c r="D1062" s="4"/>
    </row>
    <row r="1063">
      <c r="A1063" s="13" t="str">
        <f t="shared" si="1"/>
        <v/>
      </c>
      <c r="B1063" s="4"/>
      <c r="D1063" s="4"/>
    </row>
    <row r="1064">
      <c r="A1064" s="13" t="str">
        <f t="shared" si="1"/>
        <v/>
      </c>
      <c r="B1064" s="4"/>
      <c r="D1064" s="4"/>
    </row>
    <row r="1065">
      <c r="A1065" s="13" t="str">
        <f t="shared" si="1"/>
        <v/>
      </c>
      <c r="B1065" s="4"/>
      <c r="D1065" s="4"/>
    </row>
    <row r="1066">
      <c r="A1066" s="13" t="str">
        <f t="shared" si="1"/>
        <v/>
      </c>
      <c r="B1066" s="4"/>
      <c r="D1066" s="4"/>
    </row>
    <row r="1067">
      <c r="A1067" s="13" t="str">
        <f t="shared" si="1"/>
        <v/>
      </c>
      <c r="B1067" s="4"/>
      <c r="D1067" s="4"/>
    </row>
    <row r="1068">
      <c r="A1068" s="13" t="str">
        <f t="shared" si="1"/>
        <v/>
      </c>
      <c r="B1068" s="4"/>
      <c r="D1068" s="4"/>
    </row>
    <row r="1069">
      <c r="A1069" s="13" t="str">
        <f t="shared" si="1"/>
        <v/>
      </c>
      <c r="B1069" s="4"/>
      <c r="D1069" s="4"/>
    </row>
    <row r="1070">
      <c r="A1070" s="13" t="str">
        <f t="shared" si="1"/>
        <v/>
      </c>
      <c r="B1070" s="4"/>
      <c r="D1070" s="4"/>
    </row>
    <row r="1071">
      <c r="A1071" s="13" t="str">
        <f t="shared" si="1"/>
        <v/>
      </c>
      <c r="B1071" s="4"/>
      <c r="D1071" s="4"/>
    </row>
    <row r="1072">
      <c r="A1072" s="13" t="str">
        <f t="shared" si="1"/>
        <v/>
      </c>
      <c r="B1072" s="4"/>
      <c r="D1072" s="4"/>
    </row>
    <row r="1073">
      <c r="A1073" s="13" t="str">
        <f t="shared" si="1"/>
        <v/>
      </c>
      <c r="B1073" s="4"/>
      <c r="D1073" s="4"/>
    </row>
    <row r="1074">
      <c r="A1074" s="13" t="str">
        <f t="shared" si="1"/>
        <v/>
      </c>
      <c r="B1074" s="4"/>
      <c r="D1074" s="4"/>
    </row>
    <row r="1075">
      <c r="A1075" s="13" t="str">
        <f t="shared" si="1"/>
        <v/>
      </c>
      <c r="B1075" s="4"/>
      <c r="D1075" s="4"/>
    </row>
    <row r="1076">
      <c r="A1076" s="13" t="str">
        <f t="shared" si="1"/>
        <v/>
      </c>
      <c r="B1076" s="4"/>
      <c r="D1076" s="4"/>
    </row>
    <row r="1077">
      <c r="A1077" s="13" t="str">
        <f t="shared" si="1"/>
        <v/>
      </c>
      <c r="B1077" s="4"/>
      <c r="D1077" s="4"/>
    </row>
    <row r="1078">
      <c r="A1078" s="13" t="str">
        <f t="shared" si="1"/>
        <v/>
      </c>
      <c r="B1078" s="4"/>
      <c r="D1078" s="4"/>
    </row>
    <row r="1079">
      <c r="A1079" s="13" t="str">
        <f t="shared" si="1"/>
        <v/>
      </c>
      <c r="B1079" s="4"/>
      <c r="D1079" s="4"/>
    </row>
    <row r="1080">
      <c r="A1080" s="13" t="str">
        <f t="shared" si="1"/>
        <v/>
      </c>
      <c r="B1080" s="4"/>
      <c r="D1080" s="4"/>
    </row>
    <row r="1081">
      <c r="A1081" s="13" t="str">
        <f t="shared" si="1"/>
        <v/>
      </c>
      <c r="B1081" s="4"/>
      <c r="D1081" s="4"/>
    </row>
    <row r="1082">
      <c r="A1082" s="13" t="str">
        <f t="shared" si="1"/>
        <v/>
      </c>
      <c r="B1082" s="4"/>
      <c r="D1082" s="4"/>
    </row>
    <row r="1083">
      <c r="A1083" s="13" t="str">
        <f t="shared" si="1"/>
        <v/>
      </c>
      <c r="B1083" s="4"/>
      <c r="D1083" s="4"/>
    </row>
    <row r="1084">
      <c r="A1084" s="13" t="str">
        <f t="shared" si="1"/>
        <v/>
      </c>
      <c r="B1084" s="4"/>
      <c r="D1084" s="4"/>
    </row>
    <row r="1085">
      <c r="A1085" s="13" t="str">
        <f t="shared" si="1"/>
        <v/>
      </c>
      <c r="B1085" s="4"/>
      <c r="D1085" s="4"/>
    </row>
    <row r="1086">
      <c r="A1086" s="13" t="str">
        <f t="shared" si="1"/>
        <v/>
      </c>
      <c r="B1086" s="4"/>
      <c r="D1086" s="4"/>
    </row>
    <row r="1087">
      <c r="A1087" s="13" t="str">
        <f t="shared" si="1"/>
        <v/>
      </c>
      <c r="B1087" s="4"/>
      <c r="D1087" s="4"/>
    </row>
    <row r="1088">
      <c r="A1088" s="13" t="str">
        <f t="shared" si="1"/>
        <v/>
      </c>
      <c r="B1088" s="4"/>
      <c r="D1088" s="4"/>
    </row>
    <row r="1089">
      <c r="A1089" s="13" t="str">
        <f t="shared" si="1"/>
        <v/>
      </c>
      <c r="B1089" s="4"/>
      <c r="D1089" s="4"/>
    </row>
    <row r="1090">
      <c r="A1090" s="13" t="str">
        <f t="shared" si="1"/>
        <v/>
      </c>
      <c r="B1090" s="4"/>
      <c r="D1090" s="4"/>
    </row>
    <row r="1091">
      <c r="A1091" s="13" t="str">
        <f t="shared" si="1"/>
        <v/>
      </c>
      <c r="B1091" s="4"/>
      <c r="D1091" s="4"/>
    </row>
    <row r="1092">
      <c r="A1092" s="13" t="str">
        <f t="shared" si="1"/>
        <v/>
      </c>
      <c r="B1092" s="4"/>
      <c r="D1092" s="4"/>
    </row>
    <row r="1093">
      <c r="A1093" s="13" t="str">
        <f t="shared" si="1"/>
        <v/>
      </c>
      <c r="B1093" s="4"/>
      <c r="D1093" s="4"/>
    </row>
    <row r="1094">
      <c r="A1094" s="13" t="str">
        <f t="shared" si="1"/>
        <v/>
      </c>
      <c r="B1094" s="4"/>
      <c r="D1094" s="4"/>
    </row>
    <row r="1095">
      <c r="A1095" s="13" t="str">
        <f t="shared" si="1"/>
        <v/>
      </c>
      <c r="B1095" s="4"/>
      <c r="D1095" s="4"/>
    </row>
    <row r="1096">
      <c r="A1096" s="13" t="str">
        <f t="shared" si="1"/>
        <v/>
      </c>
      <c r="B1096" s="4"/>
      <c r="D1096" s="4"/>
    </row>
    <row r="1097">
      <c r="A1097" s="13" t="str">
        <f t="shared" si="1"/>
        <v/>
      </c>
      <c r="B1097" s="4"/>
      <c r="D1097" s="4"/>
    </row>
    <row r="1098">
      <c r="A1098" s="13" t="str">
        <f t="shared" si="1"/>
        <v/>
      </c>
      <c r="B1098" s="4"/>
      <c r="D1098" s="4"/>
    </row>
    <row r="1099">
      <c r="A1099" s="13" t="str">
        <f t="shared" si="1"/>
        <v/>
      </c>
      <c r="B1099" s="4"/>
      <c r="D1099" s="4"/>
    </row>
    <row r="1100">
      <c r="A1100" s="13" t="str">
        <f t="shared" si="1"/>
        <v/>
      </c>
      <c r="B1100" s="4"/>
      <c r="D1100" s="4"/>
    </row>
    <row r="1101">
      <c r="A1101" s="13" t="str">
        <f t="shared" si="1"/>
        <v/>
      </c>
      <c r="B1101" s="4"/>
      <c r="D1101" s="4"/>
    </row>
    <row r="1102">
      <c r="A1102" s="13" t="str">
        <f t="shared" si="1"/>
        <v/>
      </c>
      <c r="B1102" s="4"/>
      <c r="D1102" s="4"/>
    </row>
    <row r="1103">
      <c r="A1103" s="13" t="str">
        <f t="shared" si="1"/>
        <v/>
      </c>
      <c r="B1103" s="4"/>
      <c r="D1103" s="4"/>
    </row>
    <row r="1104">
      <c r="A1104" s="13" t="str">
        <f t="shared" si="1"/>
        <v/>
      </c>
      <c r="B1104" s="4"/>
      <c r="D1104" s="4"/>
    </row>
    <row r="1105">
      <c r="A1105" s="13" t="str">
        <f t="shared" si="1"/>
        <v/>
      </c>
      <c r="B1105" s="4"/>
      <c r="D1105" s="4"/>
    </row>
    <row r="1106">
      <c r="A1106" s="13" t="str">
        <f t="shared" si="1"/>
        <v/>
      </c>
      <c r="B1106" s="4"/>
      <c r="D1106" s="4"/>
    </row>
    <row r="1107">
      <c r="A1107" s="13" t="str">
        <f t="shared" si="1"/>
        <v/>
      </c>
      <c r="B1107" s="4"/>
      <c r="D1107" s="4"/>
    </row>
    <row r="1108">
      <c r="A1108" s="13" t="str">
        <f t="shared" si="1"/>
        <v/>
      </c>
      <c r="B1108" s="4"/>
      <c r="D1108" s="4"/>
    </row>
    <row r="1109">
      <c r="A1109" s="13" t="str">
        <f t="shared" si="1"/>
        <v/>
      </c>
      <c r="B1109" s="4"/>
      <c r="D1109" s="4"/>
    </row>
    <row r="1110">
      <c r="A1110" s="13" t="str">
        <f t="shared" si="1"/>
        <v/>
      </c>
      <c r="B1110" s="4"/>
      <c r="D1110" s="4"/>
    </row>
    <row r="1111">
      <c r="A1111" s="13" t="str">
        <f t="shared" si="1"/>
        <v/>
      </c>
      <c r="B1111" s="4"/>
      <c r="D1111" s="4"/>
    </row>
    <row r="1112">
      <c r="A1112" s="13" t="str">
        <f t="shared" si="1"/>
        <v/>
      </c>
      <c r="B1112" s="4"/>
      <c r="D1112" s="4"/>
    </row>
    <row r="1113">
      <c r="A1113" s="13" t="str">
        <f t="shared" si="1"/>
        <v/>
      </c>
      <c r="B1113" s="4"/>
      <c r="D1113" s="4"/>
    </row>
    <row r="1114">
      <c r="A1114" s="13" t="str">
        <f t="shared" si="1"/>
        <v/>
      </c>
      <c r="B1114" s="4"/>
      <c r="D1114" s="4"/>
    </row>
    <row r="1115">
      <c r="A1115" s="13" t="str">
        <f t="shared" si="1"/>
        <v/>
      </c>
      <c r="B1115" s="4"/>
      <c r="D1115" s="4"/>
    </row>
    <row r="1116">
      <c r="A1116" s="13" t="str">
        <f t="shared" si="1"/>
        <v/>
      </c>
      <c r="B1116" s="4"/>
      <c r="D1116" s="4"/>
    </row>
    <row r="1117">
      <c r="A1117" s="13" t="str">
        <f t="shared" si="1"/>
        <v/>
      </c>
      <c r="B1117" s="4"/>
      <c r="D1117" s="4"/>
    </row>
    <row r="1118">
      <c r="A1118" s="13" t="str">
        <f t="shared" si="1"/>
        <v/>
      </c>
      <c r="B1118" s="4"/>
      <c r="D1118" s="4"/>
    </row>
    <row r="1119">
      <c r="A1119" s="13" t="str">
        <f t="shared" si="1"/>
        <v/>
      </c>
      <c r="B1119" s="4"/>
      <c r="D1119" s="4"/>
    </row>
    <row r="1120">
      <c r="A1120" s="13" t="str">
        <f t="shared" si="1"/>
        <v/>
      </c>
      <c r="B1120" s="4"/>
      <c r="D1120" s="4"/>
    </row>
    <row r="1121">
      <c r="A1121" s="13" t="str">
        <f t="shared" si="1"/>
        <v/>
      </c>
      <c r="B1121" s="4"/>
      <c r="D1121" s="4"/>
    </row>
    <row r="1122">
      <c r="A1122" s="13" t="str">
        <f t="shared" si="1"/>
        <v/>
      </c>
      <c r="B1122" s="4"/>
      <c r="D1122" s="4"/>
    </row>
    <row r="1123">
      <c r="A1123" s="13" t="str">
        <f t="shared" si="1"/>
        <v/>
      </c>
      <c r="B1123" s="4"/>
      <c r="D1123" s="4"/>
    </row>
    <row r="1124">
      <c r="A1124" s="13" t="str">
        <f t="shared" si="1"/>
        <v/>
      </c>
      <c r="B1124" s="4"/>
      <c r="D1124" s="4"/>
    </row>
    <row r="1125">
      <c r="A1125" s="13" t="str">
        <f t="shared" si="1"/>
        <v/>
      </c>
      <c r="B1125" s="4"/>
      <c r="D1125" s="4"/>
    </row>
    <row r="1126">
      <c r="A1126" s="13" t="str">
        <f t="shared" si="1"/>
        <v/>
      </c>
      <c r="B1126" s="4"/>
      <c r="D1126" s="4"/>
    </row>
    <row r="1127">
      <c r="A1127" s="13" t="str">
        <f t="shared" si="1"/>
        <v/>
      </c>
      <c r="B1127" s="4"/>
      <c r="D1127" s="4"/>
    </row>
    <row r="1128">
      <c r="A1128" s="13" t="str">
        <f t="shared" si="1"/>
        <v/>
      </c>
      <c r="B1128" s="4"/>
      <c r="D1128" s="4"/>
    </row>
    <row r="1129">
      <c r="A1129" s="13" t="str">
        <f t="shared" si="1"/>
        <v/>
      </c>
      <c r="B1129" s="4"/>
      <c r="D1129" s="4"/>
    </row>
    <row r="1130">
      <c r="A1130" s="13" t="str">
        <f t="shared" si="1"/>
        <v/>
      </c>
      <c r="B1130" s="4"/>
      <c r="D1130" s="4"/>
    </row>
    <row r="1131">
      <c r="A1131" s="13" t="str">
        <f t="shared" si="1"/>
        <v/>
      </c>
      <c r="B1131" s="4"/>
      <c r="D1131" s="4"/>
    </row>
    <row r="1132">
      <c r="A1132" s="13" t="str">
        <f t="shared" si="1"/>
        <v/>
      </c>
      <c r="B1132" s="4"/>
      <c r="D1132" s="4"/>
    </row>
    <row r="1133">
      <c r="A1133" s="13" t="str">
        <f t="shared" si="1"/>
        <v/>
      </c>
      <c r="B1133" s="4"/>
      <c r="D1133" s="4"/>
    </row>
    <row r="1134">
      <c r="A1134" s="13" t="str">
        <f t="shared" si="1"/>
        <v/>
      </c>
      <c r="B1134" s="4"/>
      <c r="D1134" s="4"/>
    </row>
    <row r="1135">
      <c r="A1135" s="13" t="str">
        <f t="shared" si="1"/>
        <v/>
      </c>
      <c r="B1135" s="4"/>
      <c r="D1135" s="4"/>
    </row>
    <row r="1136">
      <c r="A1136" s="13" t="str">
        <f t="shared" si="1"/>
        <v/>
      </c>
      <c r="B1136" s="4"/>
      <c r="D1136" s="4"/>
    </row>
    <row r="1137">
      <c r="A1137" s="13" t="str">
        <f t="shared" si="1"/>
        <v/>
      </c>
      <c r="B1137" s="4"/>
      <c r="D1137" s="4"/>
    </row>
    <row r="1138">
      <c r="A1138" s="13" t="str">
        <f t="shared" si="1"/>
        <v/>
      </c>
      <c r="B1138" s="4"/>
      <c r="D1138" s="4"/>
    </row>
    <row r="1139">
      <c r="A1139" s="13" t="str">
        <f t="shared" si="1"/>
        <v/>
      </c>
      <c r="B1139" s="4"/>
      <c r="D1139" s="4"/>
    </row>
    <row r="1140">
      <c r="A1140" s="13" t="str">
        <f t="shared" si="1"/>
        <v/>
      </c>
      <c r="B1140" s="4"/>
      <c r="D1140" s="4"/>
    </row>
    <row r="1141">
      <c r="A1141" s="13" t="str">
        <f t="shared" si="1"/>
        <v/>
      </c>
      <c r="B1141" s="4"/>
      <c r="D1141" s="4"/>
    </row>
    <row r="1142">
      <c r="A1142" s="13" t="str">
        <f t="shared" si="1"/>
        <v/>
      </c>
      <c r="B1142" s="4"/>
      <c r="D1142" s="4"/>
    </row>
    <row r="1143">
      <c r="A1143" s="13" t="str">
        <f t="shared" si="1"/>
        <v/>
      </c>
      <c r="B1143" s="4"/>
      <c r="D1143" s="4"/>
    </row>
    <row r="1144">
      <c r="A1144" s="13" t="str">
        <f t="shared" si="1"/>
        <v/>
      </c>
      <c r="B1144" s="4"/>
      <c r="D1144" s="4"/>
    </row>
    <row r="1145">
      <c r="A1145" s="13" t="str">
        <f t="shared" si="1"/>
        <v/>
      </c>
      <c r="B1145" s="4"/>
      <c r="D1145" s="4"/>
    </row>
    <row r="1146">
      <c r="A1146" s="13" t="str">
        <f t="shared" si="1"/>
        <v/>
      </c>
      <c r="B1146" s="4"/>
      <c r="D1146" s="4"/>
    </row>
    <row r="1147">
      <c r="A1147" s="13" t="str">
        <f t="shared" si="1"/>
        <v/>
      </c>
      <c r="B1147" s="4"/>
      <c r="D1147" s="4"/>
    </row>
    <row r="1148">
      <c r="A1148" s="13" t="str">
        <f t="shared" si="1"/>
        <v/>
      </c>
      <c r="B1148" s="4"/>
      <c r="D1148" s="4"/>
    </row>
    <row r="1149">
      <c r="A1149" s="13" t="str">
        <f t="shared" si="1"/>
        <v/>
      </c>
      <c r="B1149" s="4"/>
      <c r="D1149" s="4"/>
    </row>
    <row r="1150">
      <c r="A1150" s="13" t="str">
        <f t="shared" si="1"/>
        <v/>
      </c>
      <c r="B1150" s="4"/>
      <c r="D1150" s="4"/>
    </row>
    <row r="1151">
      <c r="A1151" s="13" t="str">
        <f t="shared" si="1"/>
        <v/>
      </c>
      <c r="B1151" s="4"/>
      <c r="D1151" s="4"/>
    </row>
    <row r="1152">
      <c r="A1152" s="13" t="str">
        <f t="shared" si="1"/>
        <v/>
      </c>
      <c r="B1152" s="4"/>
      <c r="D1152" s="4"/>
    </row>
    <row r="1153">
      <c r="A1153" s="13" t="str">
        <f t="shared" si="1"/>
        <v/>
      </c>
      <c r="B1153" s="4"/>
      <c r="D1153" s="4"/>
    </row>
    <row r="1154">
      <c r="A1154" s="13" t="str">
        <f t="shared" si="1"/>
        <v/>
      </c>
      <c r="B1154" s="4"/>
      <c r="D1154" s="4"/>
    </row>
    <row r="1155">
      <c r="A1155" s="13" t="str">
        <f t="shared" si="1"/>
        <v/>
      </c>
      <c r="B1155" s="4"/>
      <c r="D1155" s="4"/>
    </row>
    <row r="1156">
      <c r="A1156" s="13" t="str">
        <f t="shared" si="1"/>
        <v/>
      </c>
      <c r="B1156" s="4"/>
      <c r="D1156" s="4"/>
    </row>
    <row r="1157">
      <c r="A1157" s="13" t="str">
        <f t="shared" si="1"/>
        <v/>
      </c>
      <c r="B1157" s="4"/>
      <c r="D1157" s="4"/>
    </row>
    <row r="1158">
      <c r="A1158" s="13" t="str">
        <f t="shared" si="1"/>
        <v/>
      </c>
      <c r="B1158" s="4"/>
      <c r="D1158" s="4"/>
    </row>
    <row r="1159">
      <c r="A1159" s="13" t="str">
        <f t="shared" si="1"/>
        <v/>
      </c>
      <c r="B1159" s="4"/>
      <c r="D1159" s="4"/>
    </row>
    <row r="1160">
      <c r="A1160" s="13" t="str">
        <f t="shared" si="1"/>
        <v/>
      </c>
      <c r="B1160" s="4"/>
      <c r="D1160" s="4"/>
    </row>
    <row r="1161">
      <c r="A1161" s="13" t="str">
        <f t="shared" si="1"/>
        <v/>
      </c>
      <c r="B1161" s="4"/>
      <c r="D1161" s="4"/>
    </row>
    <row r="1162">
      <c r="A1162" s="13" t="str">
        <f t="shared" si="1"/>
        <v/>
      </c>
      <c r="B1162" s="4"/>
      <c r="D1162" s="4"/>
    </row>
    <row r="1163">
      <c r="A1163" s="13" t="str">
        <f t="shared" si="1"/>
        <v/>
      </c>
      <c r="B1163" s="4"/>
      <c r="D1163" s="4"/>
    </row>
    <row r="1164">
      <c r="A1164" s="13" t="str">
        <f t="shared" si="1"/>
        <v/>
      </c>
      <c r="B1164" s="4"/>
      <c r="D1164" s="4"/>
    </row>
    <row r="1165">
      <c r="A1165" s="13" t="str">
        <f t="shared" si="1"/>
        <v/>
      </c>
      <c r="B1165" s="4"/>
      <c r="D1165" s="4"/>
    </row>
    <row r="1166">
      <c r="A1166" s="13" t="str">
        <f t="shared" si="1"/>
        <v/>
      </c>
      <c r="B1166" s="4"/>
      <c r="D1166" s="4"/>
    </row>
    <row r="1167">
      <c r="A1167" s="13" t="str">
        <f t="shared" si="1"/>
        <v/>
      </c>
      <c r="B1167" s="4"/>
      <c r="D1167" s="4"/>
    </row>
    <row r="1168">
      <c r="A1168" s="13" t="str">
        <f t="shared" si="1"/>
        <v/>
      </c>
      <c r="B1168" s="4"/>
      <c r="D1168" s="4"/>
    </row>
    <row r="1169">
      <c r="A1169" s="13" t="str">
        <f t="shared" si="1"/>
        <v/>
      </c>
      <c r="B1169" s="4"/>
      <c r="D1169" s="4"/>
    </row>
    <row r="1170">
      <c r="A1170" s="13" t="str">
        <f t="shared" si="1"/>
        <v/>
      </c>
      <c r="B1170" s="4"/>
      <c r="D1170" s="4"/>
    </row>
    <row r="1171">
      <c r="A1171" s="13" t="str">
        <f t="shared" si="1"/>
        <v/>
      </c>
      <c r="B1171" s="4"/>
      <c r="D1171" s="4"/>
    </row>
    <row r="1172">
      <c r="A1172" s="13" t="str">
        <f t="shared" si="1"/>
        <v/>
      </c>
      <c r="B1172" s="4"/>
      <c r="D1172" s="4"/>
    </row>
    <row r="1173">
      <c r="A1173" s="13" t="str">
        <f t="shared" si="1"/>
        <v/>
      </c>
      <c r="B1173" s="4"/>
      <c r="D1173" s="4"/>
    </row>
    <row r="1174">
      <c r="A1174" s="13" t="str">
        <f t="shared" si="1"/>
        <v/>
      </c>
      <c r="B1174" s="4"/>
      <c r="D1174" s="4"/>
    </row>
    <row r="1175">
      <c r="A1175" s="13" t="str">
        <f t="shared" si="1"/>
        <v/>
      </c>
      <c r="B1175" s="4"/>
      <c r="D1175" s="4"/>
    </row>
    <row r="1176">
      <c r="A1176" s="13" t="str">
        <f t="shared" si="1"/>
        <v/>
      </c>
      <c r="B1176" s="4"/>
      <c r="D1176" s="4"/>
    </row>
    <row r="1177">
      <c r="A1177" s="13" t="str">
        <f t="shared" si="1"/>
        <v/>
      </c>
      <c r="B1177" s="4"/>
      <c r="D1177" s="4"/>
    </row>
    <row r="1178">
      <c r="A1178" s="13" t="str">
        <f t="shared" si="1"/>
        <v/>
      </c>
      <c r="B1178" s="4"/>
      <c r="D1178" s="4"/>
    </row>
    <row r="1179">
      <c r="A1179" s="13" t="str">
        <f t="shared" si="1"/>
        <v/>
      </c>
      <c r="B1179" s="4"/>
      <c r="D1179" s="4"/>
    </row>
    <row r="1180">
      <c r="A1180" s="13" t="str">
        <f t="shared" si="1"/>
        <v/>
      </c>
      <c r="B1180" s="4"/>
      <c r="D1180" s="4"/>
    </row>
    <row r="1181">
      <c r="A1181" s="13" t="str">
        <f t="shared" si="1"/>
        <v/>
      </c>
      <c r="B1181" s="4"/>
      <c r="D1181" s="4"/>
    </row>
    <row r="1182">
      <c r="A1182" s="13" t="str">
        <f t="shared" si="1"/>
        <v/>
      </c>
      <c r="B1182" s="4"/>
      <c r="D1182" s="4"/>
    </row>
    <row r="1183">
      <c r="A1183" s="13" t="str">
        <f t="shared" si="1"/>
        <v/>
      </c>
      <c r="B1183" s="4"/>
      <c r="D1183" s="4"/>
    </row>
    <row r="1184">
      <c r="A1184" s="13" t="str">
        <f t="shared" si="1"/>
        <v/>
      </c>
      <c r="B1184" s="4"/>
      <c r="D1184" s="4"/>
    </row>
    <row r="1185">
      <c r="A1185" s="13" t="str">
        <f t="shared" si="1"/>
        <v/>
      </c>
      <c r="B1185" s="4"/>
      <c r="D1185" s="4"/>
    </row>
    <row r="1186">
      <c r="A1186" s="13" t="str">
        <f t="shared" si="1"/>
        <v/>
      </c>
      <c r="B1186" s="4"/>
      <c r="D1186" s="4"/>
    </row>
    <row r="1187">
      <c r="A1187" s="13" t="str">
        <f t="shared" si="1"/>
        <v/>
      </c>
      <c r="B1187" s="4"/>
      <c r="D1187" s="4"/>
    </row>
    <row r="1188">
      <c r="A1188" s="13" t="str">
        <f t="shared" si="1"/>
        <v/>
      </c>
      <c r="B1188" s="4"/>
      <c r="D1188" s="4"/>
    </row>
    <row r="1189">
      <c r="A1189" s="13" t="str">
        <f t="shared" si="1"/>
        <v/>
      </c>
      <c r="B1189" s="4"/>
      <c r="D1189" s="4"/>
    </row>
    <row r="1190">
      <c r="A1190" s="13" t="str">
        <f t="shared" si="1"/>
        <v/>
      </c>
      <c r="B1190" s="4"/>
      <c r="D1190" s="4"/>
    </row>
    <row r="1191">
      <c r="A1191" s="13" t="str">
        <f t="shared" si="1"/>
        <v/>
      </c>
      <c r="B1191" s="4"/>
      <c r="D1191" s="4"/>
    </row>
    <row r="1192">
      <c r="A1192" s="13" t="str">
        <f t="shared" si="1"/>
        <v/>
      </c>
      <c r="B1192" s="4"/>
      <c r="D1192" s="4"/>
    </row>
    <row r="1193">
      <c r="A1193" s="13" t="str">
        <f t="shared" si="1"/>
        <v/>
      </c>
      <c r="B1193" s="4"/>
      <c r="D1193" s="4"/>
    </row>
    <row r="1194">
      <c r="A1194" s="13" t="str">
        <f t="shared" si="1"/>
        <v/>
      </c>
      <c r="B1194" s="4"/>
      <c r="D1194" s="4"/>
    </row>
    <row r="1195">
      <c r="A1195" s="13" t="str">
        <f t="shared" si="1"/>
        <v/>
      </c>
      <c r="B1195" s="4"/>
      <c r="D1195" s="4"/>
    </row>
    <row r="1196">
      <c r="A1196" s="13" t="str">
        <f t="shared" si="1"/>
        <v/>
      </c>
      <c r="B1196" s="4"/>
      <c r="D1196" s="4"/>
    </row>
    <row r="1197">
      <c r="A1197" s="13" t="str">
        <f t="shared" si="1"/>
        <v/>
      </c>
      <c r="B1197" s="4"/>
      <c r="D1197" s="4"/>
    </row>
    <row r="1198">
      <c r="A1198" s="13" t="str">
        <f t="shared" si="1"/>
        <v/>
      </c>
      <c r="B1198" s="4"/>
      <c r="D1198" s="4"/>
    </row>
    <row r="1199">
      <c r="A1199" s="13" t="str">
        <f t="shared" si="1"/>
        <v/>
      </c>
      <c r="B1199" s="4"/>
      <c r="D1199" s="4"/>
    </row>
    <row r="1200">
      <c r="A1200" s="13" t="str">
        <f t="shared" si="1"/>
        <v/>
      </c>
      <c r="B1200" s="4"/>
      <c r="D1200" s="4"/>
    </row>
    <row r="1201">
      <c r="A1201" s="13" t="str">
        <f t="shared" si="1"/>
        <v/>
      </c>
      <c r="B1201" s="4"/>
      <c r="D1201" s="4"/>
    </row>
    <row r="1202">
      <c r="A1202" s="13" t="str">
        <f t="shared" si="1"/>
        <v/>
      </c>
      <c r="B1202" s="4"/>
      <c r="D1202" s="4"/>
    </row>
    <row r="1203">
      <c r="A1203" s="13" t="str">
        <f t="shared" si="1"/>
        <v/>
      </c>
      <c r="B1203" s="4"/>
      <c r="D1203" s="4"/>
    </row>
    <row r="1204">
      <c r="A1204" s="13" t="str">
        <f t="shared" si="1"/>
        <v/>
      </c>
      <c r="B1204" s="4"/>
      <c r="D1204" s="4"/>
    </row>
    <row r="1205">
      <c r="A1205" s="13" t="str">
        <f t="shared" si="1"/>
        <v/>
      </c>
      <c r="B1205" s="4"/>
      <c r="D1205" s="4"/>
    </row>
    <row r="1206">
      <c r="A1206" s="13" t="str">
        <f t="shared" si="1"/>
        <v/>
      </c>
      <c r="B1206" s="4"/>
      <c r="D1206" s="4"/>
    </row>
    <row r="1207">
      <c r="A1207" s="13" t="str">
        <f t="shared" si="1"/>
        <v/>
      </c>
      <c r="B1207" s="4"/>
      <c r="D1207" s="4"/>
    </row>
    <row r="1208">
      <c r="A1208" s="13" t="str">
        <f t="shared" si="1"/>
        <v/>
      </c>
      <c r="B1208" s="4"/>
      <c r="D1208" s="4"/>
    </row>
    <row r="1209">
      <c r="A1209" s="13" t="str">
        <f t="shared" si="1"/>
        <v/>
      </c>
      <c r="B1209" s="4"/>
      <c r="D1209" s="4"/>
    </row>
    <row r="1210">
      <c r="A1210" s="13" t="str">
        <f t="shared" si="1"/>
        <v/>
      </c>
      <c r="B1210" s="4"/>
      <c r="D1210" s="4"/>
    </row>
    <row r="1211">
      <c r="A1211" s="13" t="str">
        <f t="shared" si="1"/>
        <v/>
      </c>
      <c r="B1211" s="4"/>
      <c r="D1211" s="4"/>
    </row>
    <row r="1212">
      <c r="A1212" s="13" t="str">
        <f t="shared" si="1"/>
        <v/>
      </c>
      <c r="B1212" s="4"/>
      <c r="D1212" s="4"/>
    </row>
    <row r="1213">
      <c r="A1213" s="13" t="str">
        <f t="shared" si="1"/>
        <v/>
      </c>
      <c r="B1213" s="4"/>
      <c r="D1213" s="4"/>
    </row>
    <row r="1214">
      <c r="A1214" s="13" t="str">
        <f t="shared" si="1"/>
        <v/>
      </c>
      <c r="B1214" s="4"/>
      <c r="D1214" s="4"/>
    </row>
    <row r="1215">
      <c r="A1215" s="13" t="str">
        <f t="shared" si="1"/>
        <v/>
      </c>
      <c r="B1215" s="4"/>
      <c r="D1215" s="4"/>
    </row>
    <row r="1216">
      <c r="A1216" s="13" t="str">
        <f t="shared" si="1"/>
        <v/>
      </c>
      <c r="B1216" s="4"/>
      <c r="D1216" s="4"/>
    </row>
    <row r="1217">
      <c r="A1217" s="13" t="str">
        <f t="shared" si="1"/>
        <v/>
      </c>
      <c r="B1217" s="4"/>
      <c r="D1217" s="4"/>
    </row>
    <row r="1218">
      <c r="A1218" s="13" t="str">
        <f t="shared" si="1"/>
        <v/>
      </c>
      <c r="B1218" s="4"/>
      <c r="D1218" s="4"/>
    </row>
    <row r="1219">
      <c r="A1219" s="13" t="str">
        <f t="shared" si="1"/>
        <v/>
      </c>
      <c r="B1219" s="4"/>
      <c r="D1219" s="4"/>
    </row>
    <row r="1220">
      <c r="A1220" s="13" t="str">
        <f t="shared" si="1"/>
        <v/>
      </c>
      <c r="B1220" s="4"/>
      <c r="D1220" s="4"/>
    </row>
    <row r="1221">
      <c r="A1221" s="13" t="str">
        <f t="shared" si="1"/>
        <v/>
      </c>
      <c r="B1221" s="4"/>
      <c r="D1221" s="4"/>
    </row>
    <row r="1222">
      <c r="A1222" s="13" t="str">
        <f t="shared" si="1"/>
        <v/>
      </c>
      <c r="B1222" s="4"/>
      <c r="D1222" s="4"/>
    </row>
    <row r="1223">
      <c r="A1223" s="13" t="str">
        <f t="shared" si="1"/>
        <v/>
      </c>
      <c r="B1223" s="4"/>
      <c r="D1223" s="4"/>
    </row>
    <row r="1224">
      <c r="A1224" s="13" t="str">
        <f t="shared" si="1"/>
        <v/>
      </c>
      <c r="B1224" s="4"/>
      <c r="D1224" s="4"/>
    </row>
    <row r="1225">
      <c r="A1225" s="13" t="str">
        <f t="shared" si="1"/>
        <v/>
      </c>
      <c r="B1225" s="4"/>
      <c r="D1225" s="4"/>
    </row>
    <row r="1226">
      <c r="A1226" s="13" t="str">
        <f t="shared" si="1"/>
        <v/>
      </c>
      <c r="B1226" s="4"/>
      <c r="D1226" s="4"/>
    </row>
    <row r="1227">
      <c r="A1227" s="13" t="str">
        <f t="shared" si="1"/>
        <v/>
      </c>
      <c r="B1227" s="4"/>
      <c r="D1227" s="4"/>
    </row>
    <row r="1228">
      <c r="A1228" s="13" t="str">
        <f t="shared" si="1"/>
        <v/>
      </c>
      <c r="B1228" s="4"/>
      <c r="D1228" s="4"/>
    </row>
    <row r="1229">
      <c r="A1229" s="13" t="str">
        <f t="shared" si="1"/>
        <v/>
      </c>
      <c r="B1229" s="4"/>
      <c r="D1229" s="4"/>
    </row>
    <row r="1230">
      <c r="A1230" s="13" t="str">
        <f t="shared" si="1"/>
        <v/>
      </c>
      <c r="B1230" s="4"/>
      <c r="D1230" s="4"/>
    </row>
    <row r="1231">
      <c r="A1231" s="13" t="str">
        <f t="shared" si="1"/>
        <v/>
      </c>
      <c r="B1231" s="4"/>
      <c r="D1231" s="4"/>
    </row>
    <row r="1232">
      <c r="A1232" s="13" t="str">
        <f t="shared" si="1"/>
        <v/>
      </c>
      <c r="B1232" s="4"/>
      <c r="D1232" s="4"/>
    </row>
    <row r="1233">
      <c r="A1233" s="13" t="str">
        <f t="shared" si="1"/>
        <v/>
      </c>
      <c r="B1233" s="4"/>
      <c r="D1233" s="4"/>
    </row>
    <row r="1234">
      <c r="A1234" s="13" t="str">
        <f t="shared" si="1"/>
        <v/>
      </c>
      <c r="B1234" s="4"/>
      <c r="D1234" s="4"/>
    </row>
    <row r="1235">
      <c r="A1235" s="13" t="str">
        <f t="shared" si="1"/>
        <v/>
      </c>
      <c r="B1235" s="4"/>
      <c r="D1235" s="4"/>
    </row>
    <row r="1236">
      <c r="A1236" s="13" t="str">
        <f t="shared" si="1"/>
        <v/>
      </c>
      <c r="B1236" s="4"/>
      <c r="D1236" s="4"/>
    </row>
    <row r="1237">
      <c r="A1237" s="13" t="str">
        <f t="shared" si="1"/>
        <v/>
      </c>
      <c r="B1237" s="4"/>
      <c r="D1237" s="4"/>
    </row>
    <row r="1238">
      <c r="A1238" s="13" t="str">
        <f t="shared" si="1"/>
        <v/>
      </c>
      <c r="B1238" s="4"/>
      <c r="D1238" s="4"/>
    </row>
    <row r="1239">
      <c r="A1239" s="13" t="str">
        <f t="shared" si="1"/>
        <v/>
      </c>
      <c r="B1239" s="4"/>
      <c r="D1239" s="4"/>
    </row>
    <row r="1240">
      <c r="A1240" s="13" t="str">
        <f t="shared" si="1"/>
        <v/>
      </c>
      <c r="B1240" s="4"/>
      <c r="D1240" s="4"/>
    </row>
    <row r="1241">
      <c r="A1241" s="13" t="str">
        <f t="shared" si="1"/>
        <v/>
      </c>
      <c r="B1241" s="4"/>
      <c r="D1241" s="4"/>
    </row>
    <row r="1242">
      <c r="A1242" s="13" t="str">
        <f t="shared" si="1"/>
        <v/>
      </c>
      <c r="B1242" s="4"/>
      <c r="D1242" s="4"/>
    </row>
    <row r="1243">
      <c r="A1243" s="13" t="str">
        <f t="shared" si="1"/>
        <v/>
      </c>
      <c r="B1243" s="4"/>
      <c r="D1243" s="4"/>
    </row>
    <row r="1244">
      <c r="A1244" s="13" t="str">
        <f t="shared" si="1"/>
        <v/>
      </c>
      <c r="B1244" s="4"/>
      <c r="D1244" s="4"/>
    </row>
    <row r="1245">
      <c r="A1245" s="13" t="str">
        <f t="shared" si="1"/>
        <v/>
      </c>
      <c r="B1245" s="4"/>
      <c r="D1245" s="4"/>
    </row>
    <row r="1246">
      <c r="A1246" s="13" t="str">
        <f t="shared" si="1"/>
        <v/>
      </c>
      <c r="B1246" s="4"/>
      <c r="D1246" s="4"/>
    </row>
    <row r="1247">
      <c r="A1247" s="13" t="str">
        <f t="shared" si="1"/>
        <v/>
      </c>
      <c r="B1247" s="4"/>
      <c r="D1247" s="4"/>
    </row>
    <row r="1248">
      <c r="A1248" s="13" t="str">
        <f t="shared" si="1"/>
        <v/>
      </c>
      <c r="B1248" s="4"/>
      <c r="D1248" s="4"/>
    </row>
    <row r="1249">
      <c r="A1249" s="13" t="str">
        <f t="shared" si="1"/>
        <v/>
      </c>
      <c r="B1249" s="4"/>
      <c r="D1249" s="4"/>
    </row>
    <row r="1250">
      <c r="A1250" s="13" t="str">
        <f t="shared" si="1"/>
        <v/>
      </c>
      <c r="B1250" s="4"/>
      <c r="D1250" s="4"/>
    </row>
    <row r="1251">
      <c r="A1251" s="13" t="str">
        <f t="shared" si="1"/>
        <v/>
      </c>
      <c r="B1251" s="4"/>
      <c r="D1251" s="4"/>
    </row>
    <row r="1252">
      <c r="A1252" s="13" t="str">
        <f t="shared" si="1"/>
        <v/>
      </c>
      <c r="B1252" s="4"/>
      <c r="D1252" s="4"/>
    </row>
    <row r="1253">
      <c r="A1253" s="13" t="str">
        <f t="shared" si="1"/>
        <v/>
      </c>
      <c r="B1253" s="4"/>
      <c r="D1253" s="4"/>
    </row>
    <row r="1254">
      <c r="A1254" s="13" t="str">
        <f t="shared" si="1"/>
        <v/>
      </c>
      <c r="B1254" s="4"/>
      <c r="D1254" s="4"/>
    </row>
    <row r="1255">
      <c r="A1255" s="13" t="str">
        <f t="shared" si="1"/>
        <v/>
      </c>
      <c r="B1255" s="4"/>
      <c r="D1255" s="4"/>
    </row>
    <row r="1256">
      <c r="A1256" s="13" t="str">
        <f t="shared" si="1"/>
        <v/>
      </c>
      <c r="B1256" s="4"/>
      <c r="D1256" s="4"/>
    </row>
    <row r="1257">
      <c r="A1257" s="13" t="str">
        <f t="shared" si="1"/>
        <v/>
      </c>
      <c r="B1257" s="4"/>
      <c r="D1257" s="4"/>
    </row>
    <row r="1258">
      <c r="A1258" s="13" t="str">
        <f t="shared" si="1"/>
        <v/>
      </c>
      <c r="B1258" s="4"/>
      <c r="D1258" s="4"/>
    </row>
    <row r="1259">
      <c r="A1259" s="13" t="str">
        <f t="shared" si="1"/>
        <v/>
      </c>
      <c r="B1259" s="4"/>
      <c r="D1259" s="4"/>
    </row>
    <row r="1260">
      <c r="A1260" s="13" t="str">
        <f t="shared" si="1"/>
        <v/>
      </c>
      <c r="B1260" s="4"/>
      <c r="D1260" s="4"/>
    </row>
    <row r="1261">
      <c r="A1261" s="13" t="str">
        <f t="shared" si="1"/>
        <v/>
      </c>
      <c r="B1261" s="4"/>
      <c r="D1261" s="4"/>
    </row>
    <row r="1262">
      <c r="A1262" s="13" t="str">
        <f t="shared" si="1"/>
        <v/>
      </c>
      <c r="B1262" s="4"/>
      <c r="D1262" s="4"/>
    </row>
    <row r="1263">
      <c r="A1263" s="13" t="str">
        <f t="shared" si="1"/>
        <v/>
      </c>
      <c r="B1263" s="4"/>
      <c r="D1263" s="4"/>
    </row>
    <row r="1264">
      <c r="A1264" s="13" t="str">
        <f t="shared" si="1"/>
        <v/>
      </c>
      <c r="B1264" s="4"/>
      <c r="D1264" s="4"/>
    </row>
    <row r="1265">
      <c r="A1265" s="13" t="str">
        <f t="shared" si="1"/>
        <v/>
      </c>
      <c r="B1265" s="4"/>
      <c r="D1265" s="4"/>
    </row>
    <row r="1266">
      <c r="A1266" s="13" t="str">
        <f t="shared" si="1"/>
        <v/>
      </c>
      <c r="B1266" s="4"/>
      <c r="D1266" s="4"/>
    </row>
    <row r="1267">
      <c r="A1267" s="13" t="str">
        <f t="shared" si="1"/>
        <v/>
      </c>
      <c r="B1267" s="4"/>
      <c r="D1267" s="4"/>
    </row>
    <row r="1268">
      <c r="A1268" s="13" t="str">
        <f t="shared" si="1"/>
        <v/>
      </c>
      <c r="B1268" s="4"/>
      <c r="D1268" s="4"/>
    </row>
    <row r="1269">
      <c r="A1269" s="13" t="str">
        <f t="shared" si="1"/>
        <v/>
      </c>
      <c r="B1269" s="4"/>
      <c r="D1269" s="4"/>
    </row>
    <row r="1270">
      <c r="A1270" s="13" t="str">
        <f t="shared" si="1"/>
        <v/>
      </c>
      <c r="B1270" s="4"/>
      <c r="D1270" s="4"/>
    </row>
    <row r="1271">
      <c r="A1271" s="13" t="str">
        <f t="shared" si="1"/>
        <v/>
      </c>
      <c r="B1271" s="4"/>
      <c r="D1271" s="4"/>
    </row>
    <row r="1272">
      <c r="A1272" s="13" t="str">
        <f t="shared" si="1"/>
        <v/>
      </c>
      <c r="B1272" s="4"/>
      <c r="D1272" s="4"/>
    </row>
    <row r="1273">
      <c r="A1273" s="13" t="str">
        <f t="shared" si="1"/>
        <v/>
      </c>
      <c r="B1273" s="4"/>
      <c r="D1273" s="4"/>
    </row>
    <row r="1274">
      <c r="A1274" s="13" t="str">
        <f t="shared" si="1"/>
        <v/>
      </c>
      <c r="B1274" s="4"/>
      <c r="D1274" s="4"/>
    </row>
    <row r="1275">
      <c r="A1275" s="13" t="str">
        <f t="shared" si="1"/>
        <v/>
      </c>
      <c r="B1275" s="4"/>
      <c r="D1275" s="4"/>
    </row>
    <row r="1276">
      <c r="A1276" s="13" t="str">
        <f t="shared" si="1"/>
        <v/>
      </c>
      <c r="B1276" s="4"/>
      <c r="D1276" s="4"/>
    </row>
    <row r="1277">
      <c r="A1277" s="13" t="str">
        <f t="shared" si="1"/>
        <v/>
      </c>
      <c r="B1277" s="4"/>
      <c r="D1277" s="4"/>
    </row>
    <row r="1278">
      <c r="A1278" s="13" t="str">
        <f t="shared" si="1"/>
        <v/>
      </c>
      <c r="B1278" s="4"/>
      <c r="D1278" s="4"/>
    </row>
    <row r="1279">
      <c r="A1279" s="13" t="str">
        <f t="shared" si="1"/>
        <v/>
      </c>
      <c r="B1279" s="4"/>
      <c r="D1279" s="4"/>
    </row>
    <row r="1280">
      <c r="A1280" s="13" t="str">
        <f t="shared" si="1"/>
        <v/>
      </c>
      <c r="B1280" s="4"/>
      <c r="D1280" s="4"/>
    </row>
    <row r="1281">
      <c r="A1281" s="13" t="str">
        <f t="shared" si="1"/>
        <v/>
      </c>
      <c r="B1281" s="4"/>
      <c r="D1281" s="4"/>
    </row>
    <row r="1282">
      <c r="A1282" s="13" t="str">
        <f t="shared" si="1"/>
        <v/>
      </c>
      <c r="B1282" s="4"/>
      <c r="D1282" s="4"/>
    </row>
    <row r="1283">
      <c r="A1283" s="13" t="str">
        <f t="shared" si="1"/>
        <v/>
      </c>
      <c r="B1283" s="4"/>
      <c r="D1283" s="4"/>
    </row>
    <row r="1284">
      <c r="A1284" s="13" t="str">
        <f t="shared" si="1"/>
        <v/>
      </c>
      <c r="B1284" s="4"/>
      <c r="D1284" s="4"/>
    </row>
    <row r="1285">
      <c r="A1285" s="13" t="str">
        <f t="shared" si="1"/>
        <v/>
      </c>
      <c r="B1285" s="4"/>
      <c r="D1285" s="4"/>
    </row>
    <row r="1286">
      <c r="A1286" s="13" t="str">
        <f t="shared" si="1"/>
        <v/>
      </c>
      <c r="B1286" s="4"/>
      <c r="D1286" s="4"/>
    </row>
    <row r="1287">
      <c r="A1287" s="13" t="str">
        <f t="shared" si="1"/>
        <v/>
      </c>
      <c r="B1287" s="4"/>
      <c r="D1287" s="4"/>
    </row>
    <row r="1288">
      <c r="A1288" s="13" t="str">
        <f t="shared" si="1"/>
        <v/>
      </c>
      <c r="B1288" s="4"/>
      <c r="D1288" s="4"/>
    </row>
    <row r="1289">
      <c r="A1289" s="13" t="str">
        <f t="shared" si="1"/>
        <v/>
      </c>
      <c r="B1289" s="4"/>
      <c r="D1289" s="4"/>
    </row>
    <row r="1290">
      <c r="A1290" s="13" t="str">
        <f t="shared" si="1"/>
        <v/>
      </c>
      <c r="B1290" s="4"/>
      <c r="D1290" s="4"/>
    </row>
    <row r="1291">
      <c r="A1291" s="13" t="str">
        <f t="shared" si="1"/>
        <v/>
      </c>
      <c r="B1291" s="4"/>
      <c r="D1291" s="4"/>
    </row>
    <row r="1292">
      <c r="A1292" s="13" t="str">
        <f t="shared" si="1"/>
        <v/>
      </c>
      <c r="B1292" s="4"/>
      <c r="D1292" s="4"/>
    </row>
    <row r="1293">
      <c r="A1293" s="13" t="str">
        <f t="shared" si="1"/>
        <v/>
      </c>
      <c r="B1293" s="4"/>
      <c r="D1293" s="4"/>
    </row>
    <row r="1294">
      <c r="A1294" s="13" t="str">
        <f t="shared" si="1"/>
        <v/>
      </c>
      <c r="B1294" s="4"/>
      <c r="D1294" s="4"/>
    </row>
    <row r="1295">
      <c r="A1295" s="13" t="str">
        <f t="shared" si="1"/>
        <v/>
      </c>
      <c r="B1295" s="4"/>
      <c r="D1295" s="4"/>
    </row>
    <row r="1296">
      <c r="A1296" s="13" t="str">
        <f t="shared" si="1"/>
        <v/>
      </c>
      <c r="B1296" s="4"/>
      <c r="D1296" s="4"/>
    </row>
    <row r="1297">
      <c r="A1297" s="13" t="str">
        <f t="shared" si="1"/>
        <v/>
      </c>
      <c r="B1297" s="4"/>
      <c r="D1297" s="4"/>
    </row>
    <row r="1298">
      <c r="A1298" s="13" t="str">
        <f t="shared" si="1"/>
        <v/>
      </c>
      <c r="B1298" s="4"/>
      <c r="D1298" s="4"/>
    </row>
    <row r="1299">
      <c r="A1299" s="13" t="str">
        <f t="shared" si="1"/>
        <v/>
      </c>
      <c r="B1299" s="4"/>
      <c r="D1299" s="4"/>
    </row>
    <row r="1300">
      <c r="A1300" s="13" t="str">
        <f t="shared" si="1"/>
        <v/>
      </c>
      <c r="B1300" s="4"/>
      <c r="D1300" s="4"/>
    </row>
    <row r="1301">
      <c r="A1301" s="13" t="str">
        <f t="shared" si="1"/>
        <v/>
      </c>
      <c r="B1301" s="4"/>
      <c r="D1301" s="4"/>
    </row>
    <row r="1302">
      <c r="A1302" s="13" t="str">
        <f t="shared" si="1"/>
        <v/>
      </c>
      <c r="B1302" s="4"/>
      <c r="D1302" s="4"/>
    </row>
    <row r="1303">
      <c r="A1303" s="13" t="str">
        <f t="shared" si="1"/>
        <v/>
      </c>
      <c r="B1303" s="4"/>
      <c r="D1303" s="4"/>
    </row>
    <row r="1304">
      <c r="A1304" s="13" t="str">
        <f t="shared" si="1"/>
        <v/>
      </c>
      <c r="B1304" s="4"/>
      <c r="D1304" s="4"/>
    </row>
    <row r="1305">
      <c r="A1305" s="13" t="str">
        <f t="shared" si="1"/>
        <v/>
      </c>
      <c r="B1305" s="4"/>
      <c r="D1305" s="4"/>
    </row>
    <row r="1306">
      <c r="A1306" s="13" t="str">
        <f t="shared" si="1"/>
        <v/>
      </c>
      <c r="B1306" s="4"/>
      <c r="D1306" s="4"/>
    </row>
    <row r="1307">
      <c r="A1307" s="13" t="str">
        <f t="shared" si="1"/>
        <v/>
      </c>
      <c r="B1307" s="4"/>
      <c r="D1307" s="4"/>
    </row>
    <row r="1308">
      <c r="A1308" s="13" t="str">
        <f t="shared" si="1"/>
        <v/>
      </c>
      <c r="B1308" s="4"/>
      <c r="D1308" s="4"/>
    </row>
    <row r="1309">
      <c r="A1309" s="13" t="str">
        <f t="shared" si="1"/>
        <v/>
      </c>
      <c r="B1309" s="4"/>
      <c r="D1309" s="4"/>
    </row>
    <row r="1310">
      <c r="A1310" s="13" t="str">
        <f t="shared" si="1"/>
        <v/>
      </c>
      <c r="B1310" s="4"/>
      <c r="D1310" s="4"/>
    </row>
    <row r="1311">
      <c r="A1311" s="13" t="str">
        <f t="shared" si="1"/>
        <v/>
      </c>
      <c r="B1311" s="4"/>
      <c r="D1311" s="4"/>
    </row>
    <row r="1312">
      <c r="A1312" s="13" t="str">
        <f t="shared" si="1"/>
        <v/>
      </c>
      <c r="B1312" s="4"/>
      <c r="D1312" s="4"/>
    </row>
    <row r="1313">
      <c r="A1313" s="13" t="str">
        <f t="shared" si="1"/>
        <v/>
      </c>
      <c r="B1313" s="4"/>
      <c r="D1313" s="4"/>
    </row>
    <row r="1314">
      <c r="A1314" s="13" t="str">
        <f t="shared" si="1"/>
        <v/>
      </c>
      <c r="B1314" s="4"/>
      <c r="D1314" s="4"/>
    </row>
    <row r="1315">
      <c r="A1315" s="13" t="str">
        <f t="shared" si="1"/>
        <v/>
      </c>
      <c r="B1315" s="4"/>
      <c r="D1315" s="4"/>
    </row>
    <row r="1316">
      <c r="A1316" s="13" t="str">
        <f t="shared" si="1"/>
        <v/>
      </c>
      <c r="B1316" s="4"/>
      <c r="D1316" s="4"/>
    </row>
    <row r="1317">
      <c r="A1317" s="13" t="str">
        <f t="shared" si="1"/>
        <v/>
      </c>
      <c r="B1317" s="4"/>
      <c r="D1317" s="4"/>
    </row>
    <row r="1318">
      <c r="A1318" s="13" t="str">
        <f t="shared" si="1"/>
        <v/>
      </c>
      <c r="B1318" s="4"/>
      <c r="D1318" s="4"/>
    </row>
    <row r="1319">
      <c r="A1319" s="13" t="str">
        <f t="shared" si="1"/>
        <v/>
      </c>
      <c r="B1319" s="4"/>
      <c r="D1319" s="4"/>
    </row>
    <row r="1320">
      <c r="A1320" s="13" t="str">
        <f t="shared" si="1"/>
        <v/>
      </c>
      <c r="B1320" s="4"/>
      <c r="D1320" s="4"/>
    </row>
    <row r="1321">
      <c r="A1321" s="13" t="str">
        <f t="shared" si="1"/>
        <v/>
      </c>
      <c r="B1321" s="4"/>
      <c r="D1321" s="4"/>
    </row>
    <row r="1322">
      <c r="A1322" s="13" t="str">
        <f t="shared" si="1"/>
        <v/>
      </c>
      <c r="B1322" s="4"/>
      <c r="D1322" s="4"/>
    </row>
    <row r="1323">
      <c r="A1323" s="13" t="str">
        <f t="shared" si="1"/>
        <v/>
      </c>
      <c r="B1323" s="4"/>
      <c r="D1323" s="4"/>
    </row>
    <row r="1324">
      <c r="A1324" s="13" t="str">
        <f t="shared" si="1"/>
        <v/>
      </c>
      <c r="B1324" s="4"/>
      <c r="D1324" s="4"/>
    </row>
    <row r="1325">
      <c r="A1325" s="13" t="str">
        <f t="shared" si="1"/>
        <v/>
      </c>
      <c r="B1325" s="4"/>
      <c r="D1325" s="4"/>
    </row>
    <row r="1326">
      <c r="A1326" s="13" t="str">
        <f t="shared" si="1"/>
        <v/>
      </c>
      <c r="B1326" s="4"/>
      <c r="D1326" s="4"/>
    </row>
    <row r="1327">
      <c r="A1327" s="13" t="str">
        <f t="shared" si="1"/>
        <v/>
      </c>
      <c r="B1327" s="4"/>
      <c r="D1327" s="4"/>
    </row>
    <row r="1328">
      <c r="A1328" s="13" t="str">
        <f t="shared" si="1"/>
        <v/>
      </c>
      <c r="B1328" s="4"/>
      <c r="D1328" s="4"/>
    </row>
    <row r="1329">
      <c r="A1329" s="13" t="str">
        <f t="shared" si="1"/>
        <v/>
      </c>
      <c r="B1329" s="4"/>
      <c r="D1329" s="4"/>
    </row>
    <row r="1330">
      <c r="A1330" s="13" t="str">
        <f t="shared" si="1"/>
        <v/>
      </c>
      <c r="B1330" s="4"/>
      <c r="D1330" s="4"/>
    </row>
    <row r="1331">
      <c r="A1331" s="13" t="str">
        <f t="shared" si="1"/>
        <v/>
      </c>
      <c r="B1331" s="4"/>
      <c r="D1331" s="4"/>
    </row>
    <row r="1332">
      <c r="A1332" s="13" t="str">
        <f t="shared" si="1"/>
        <v/>
      </c>
      <c r="B1332" s="4"/>
      <c r="D1332" s="4"/>
    </row>
    <row r="1333">
      <c r="A1333" s="13" t="str">
        <f t="shared" si="1"/>
        <v/>
      </c>
      <c r="B1333" s="4"/>
      <c r="D1333" s="4"/>
    </row>
    <row r="1334">
      <c r="A1334" s="13" t="str">
        <f t="shared" si="1"/>
        <v/>
      </c>
      <c r="B1334" s="4"/>
      <c r="D1334" s="4"/>
    </row>
    <row r="1335">
      <c r="A1335" s="13" t="str">
        <f t="shared" si="1"/>
        <v/>
      </c>
      <c r="B1335" s="4"/>
      <c r="D1335" s="4"/>
    </row>
    <row r="1336">
      <c r="A1336" s="13" t="str">
        <f t="shared" si="1"/>
        <v/>
      </c>
      <c r="B1336" s="4"/>
      <c r="D1336" s="4"/>
    </row>
    <row r="1337">
      <c r="A1337" s="13" t="str">
        <f t="shared" si="1"/>
        <v/>
      </c>
      <c r="B1337" s="4"/>
      <c r="D1337" s="4"/>
    </row>
    <row r="1338">
      <c r="A1338" s="13" t="str">
        <f t="shared" si="1"/>
        <v/>
      </c>
      <c r="B1338" s="4"/>
      <c r="D1338" s="4"/>
    </row>
    <row r="1339">
      <c r="A1339" s="13" t="str">
        <f t="shared" si="1"/>
        <v/>
      </c>
      <c r="B1339" s="4"/>
      <c r="D1339" s="4"/>
    </row>
    <row r="1340">
      <c r="A1340" s="13" t="str">
        <f t="shared" si="1"/>
        <v/>
      </c>
      <c r="B1340" s="4"/>
      <c r="D1340" s="4"/>
    </row>
    <row r="1341">
      <c r="A1341" s="13" t="str">
        <f t="shared" si="1"/>
        <v/>
      </c>
      <c r="B1341" s="4"/>
      <c r="D1341" s="4"/>
    </row>
    <row r="1342">
      <c r="A1342" s="13" t="str">
        <f t="shared" si="1"/>
        <v/>
      </c>
      <c r="B1342" s="4"/>
      <c r="D1342" s="4"/>
    </row>
    <row r="1343">
      <c r="A1343" s="13" t="str">
        <f t="shared" si="1"/>
        <v/>
      </c>
      <c r="B1343" s="4"/>
      <c r="D1343" s="4"/>
    </row>
    <row r="1344">
      <c r="A1344" s="13" t="str">
        <f t="shared" si="1"/>
        <v/>
      </c>
      <c r="B1344" s="4"/>
      <c r="D1344" s="4"/>
    </row>
    <row r="1345">
      <c r="A1345" s="13" t="str">
        <f t="shared" si="1"/>
        <v/>
      </c>
      <c r="B1345" s="4"/>
      <c r="D1345" s="4"/>
    </row>
    <row r="1346">
      <c r="A1346" s="13" t="str">
        <f t="shared" si="1"/>
        <v/>
      </c>
      <c r="B1346" s="4"/>
      <c r="D1346" s="4"/>
    </row>
    <row r="1347">
      <c r="A1347" s="13" t="str">
        <f t="shared" si="1"/>
        <v/>
      </c>
      <c r="B1347" s="4"/>
      <c r="D1347" s="4"/>
    </row>
    <row r="1348">
      <c r="A1348" s="13" t="str">
        <f t="shared" si="1"/>
        <v/>
      </c>
      <c r="B1348" s="4"/>
      <c r="D1348" s="4"/>
    </row>
    <row r="1349">
      <c r="A1349" s="13" t="str">
        <f t="shared" si="1"/>
        <v/>
      </c>
      <c r="B1349" s="4"/>
      <c r="D1349" s="4"/>
    </row>
    <row r="1350">
      <c r="A1350" s="13" t="str">
        <f t="shared" si="1"/>
        <v/>
      </c>
      <c r="B1350" s="4"/>
      <c r="D1350" s="4"/>
    </row>
    <row r="1351">
      <c r="A1351" s="13" t="str">
        <f t="shared" si="1"/>
        <v/>
      </c>
      <c r="B1351" s="4"/>
      <c r="D1351" s="4"/>
    </row>
    <row r="1352">
      <c r="A1352" s="13" t="str">
        <f t="shared" si="1"/>
        <v/>
      </c>
      <c r="B1352" s="4"/>
      <c r="D1352" s="4"/>
    </row>
    <row r="1353">
      <c r="A1353" s="13" t="str">
        <f t="shared" si="1"/>
        <v/>
      </c>
      <c r="B1353" s="4"/>
      <c r="D1353" s="4"/>
    </row>
    <row r="1354">
      <c r="A1354" s="13" t="str">
        <f t="shared" si="1"/>
        <v/>
      </c>
      <c r="B1354" s="4"/>
      <c r="D1354" s="4"/>
    </row>
    <row r="1355">
      <c r="A1355" s="13" t="str">
        <f t="shared" si="1"/>
        <v/>
      </c>
      <c r="B1355" s="4"/>
      <c r="D1355" s="4"/>
    </row>
    <row r="1356">
      <c r="A1356" s="13" t="str">
        <f t="shared" si="1"/>
        <v/>
      </c>
      <c r="B1356" s="4"/>
      <c r="D1356" s="4"/>
    </row>
    <row r="1357">
      <c r="A1357" s="13" t="str">
        <f t="shared" si="1"/>
        <v/>
      </c>
      <c r="B1357" s="4"/>
      <c r="D1357" s="4"/>
    </row>
    <row r="1358">
      <c r="A1358" s="13" t="str">
        <f t="shared" si="1"/>
        <v/>
      </c>
      <c r="B1358" s="4"/>
      <c r="D1358" s="4"/>
    </row>
    <row r="1359">
      <c r="A1359" s="13" t="str">
        <f t="shared" si="1"/>
        <v/>
      </c>
      <c r="B1359" s="4"/>
      <c r="D1359" s="4"/>
    </row>
    <row r="1360">
      <c r="A1360" s="13" t="str">
        <f t="shared" si="1"/>
        <v/>
      </c>
      <c r="B1360" s="4"/>
      <c r="D1360" s="4"/>
    </row>
    <row r="1361">
      <c r="A1361" s="13" t="str">
        <f t="shared" si="1"/>
        <v/>
      </c>
      <c r="B1361" s="4"/>
      <c r="D1361" s="4"/>
    </row>
    <row r="1362">
      <c r="A1362" s="13" t="str">
        <f t="shared" si="1"/>
        <v/>
      </c>
      <c r="B1362" s="4"/>
      <c r="D1362" s="4"/>
    </row>
    <row r="1363">
      <c r="A1363" s="13" t="str">
        <f t="shared" si="1"/>
        <v/>
      </c>
      <c r="B1363" s="4"/>
      <c r="D1363" s="4"/>
    </row>
    <row r="1364">
      <c r="A1364" s="13" t="str">
        <f t="shared" si="1"/>
        <v/>
      </c>
      <c r="B1364" s="4"/>
      <c r="D1364" s="4"/>
    </row>
    <row r="1365">
      <c r="A1365" s="13" t="str">
        <f t="shared" si="1"/>
        <v/>
      </c>
      <c r="B1365" s="4"/>
      <c r="D1365" s="4"/>
    </row>
    <row r="1366">
      <c r="A1366" s="13" t="str">
        <f t="shared" si="1"/>
        <v/>
      </c>
      <c r="B1366" s="4"/>
      <c r="D1366" s="4"/>
    </row>
    <row r="1367">
      <c r="A1367" s="13" t="str">
        <f t="shared" si="1"/>
        <v/>
      </c>
      <c r="B1367" s="4"/>
      <c r="D1367" s="4"/>
    </row>
    <row r="1368">
      <c r="A1368" s="13" t="str">
        <f t="shared" si="1"/>
        <v/>
      </c>
      <c r="B1368" s="4"/>
      <c r="D1368" s="4"/>
    </row>
    <row r="1369">
      <c r="A1369" s="13" t="str">
        <f t="shared" si="1"/>
        <v/>
      </c>
      <c r="B1369" s="4"/>
      <c r="D1369" s="4"/>
    </row>
    <row r="1370">
      <c r="A1370" s="13" t="str">
        <f t="shared" si="1"/>
        <v/>
      </c>
      <c r="B1370" s="4"/>
      <c r="D1370" s="4"/>
    </row>
    <row r="1371">
      <c r="A1371" s="13" t="str">
        <f t="shared" si="1"/>
        <v/>
      </c>
      <c r="B1371" s="4"/>
      <c r="D1371" s="4"/>
    </row>
    <row r="1372">
      <c r="A1372" s="13" t="str">
        <f t="shared" si="1"/>
        <v/>
      </c>
      <c r="B1372" s="4"/>
      <c r="D1372" s="4"/>
    </row>
    <row r="1373">
      <c r="A1373" s="13" t="str">
        <f t="shared" si="1"/>
        <v/>
      </c>
      <c r="B1373" s="4"/>
      <c r="D1373" s="4"/>
    </row>
    <row r="1374">
      <c r="A1374" s="13" t="str">
        <f t="shared" si="1"/>
        <v/>
      </c>
      <c r="B1374" s="4"/>
      <c r="D1374" s="4"/>
    </row>
    <row r="1375">
      <c r="A1375" s="13" t="str">
        <f t="shared" si="1"/>
        <v/>
      </c>
      <c r="B1375" s="4"/>
      <c r="D1375" s="4"/>
    </row>
    <row r="1376">
      <c r="A1376" s="13" t="str">
        <f t="shared" si="1"/>
        <v/>
      </c>
      <c r="B1376" s="4"/>
      <c r="D1376" s="4"/>
    </row>
    <row r="1377">
      <c r="A1377" s="13" t="str">
        <f t="shared" si="1"/>
        <v/>
      </c>
      <c r="B1377" s="4"/>
      <c r="D1377" s="4"/>
    </row>
    <row r="1378">
      <c r="A1378" s="13" t="str">
        <f t="shared" si="1"/>
        <v/>
      </c>
      <c r="B1378" s="4"/>
      <c r="D1378" s="4"/>
    </row>
    <row r="1379">
      <c r="A1379" s="13" t="str">
        <f t="shared" si="1"/>
        <v/>
      </c>
      <c r="B1379" s="4"/>
      <c r="D1379" s="4"/>
    </row>
    <row r="1380">
      <c r="A1380" s="13" t="str">
        <f t="shared" si="1"/>
        <v/>
      </c>
      <c r="B1380" s="4"/>
      <c r="D1380" s="4"/>
    </row>
    <row r="1381">
      <c r="A1381" s="13" t="str">
        <f t="shared" si="1"/>
        <v/>
      </c>
      <c r="B1381" s="4"/>
      <c r="D1381" s="4"/>
    </row>
    <row r="1382">
      <c r="A1382" s="13" t="str">
        <f t="shared" si="1"/>
        <v/>
      </c>
      <c r="B1382" s="4"/>
      <c r="D1382" s="4"/>
    </row>
    <row r="1383">
      <c r="A1383" s="13" t="str">
        <f t="shared" si="1"/>
        <v/>
      </c>
      <c r="B1383" s="4"/>
      <c r="D1383" s="4"/>
    </row>
    <row r="1384">
      <c r="A1384" s="13" t="str">
        <f t="shared" si="1"/>
        <v/>
      </c>
      <c r="B1384" s="4"/>
      <c r="D1384" s="4"/>
    </row>
    <row r="1385">
      <c r="A1385" s="13" t="str">
        <f t="shared" si="1"/>
        <v/>
      </c>
      <c r="B1385" s="4"/>
      <c r="D1385" s="4"/>
    </row>
    <row r="1386">
      <c r="A1386" s="13" t="str">
        <f t="shared" si="1"/>
        <v/>
      </c>
      <c r="B1386" s="4"/>
      <c r="D1386" s="4"/>
    </row>
    <row r="1387">
      <c r="A1387" s="13" t="str">
        <f t="shared" si="1"/>
        <v/>
      </c>
      <c r="B1387" s="4"/>
      <c r="D1387" s="4"/>
    </row>
    <row r="1388">
      <c r="A1388" s="13" t="str">
        <f t="shared" si="1"/>
        <v/>
      </c>
      <c r="B1388" s="4"/>
      <c r="D1388" s="4"/>
    </row>
    <row r="1389">
      <c r="A1389" s="13" t="str">
        <f t="shared" si="1"/>
        <v/>
      </c>
      <c r="B1389" s="4"/>
      <c r="D1389" s="4"/>
    </row>
    <row r="1390">
      <c r="A1390" s="13" t="str">
        <f t="shared" si="1"/>
        <v/>
      </c>
      <c r="B1390" s="4"/>
      <c r="D1390" s="4"/>
    </row>
    <row r="1391">
      <c r="A1391" s="13" t="str">
        <f t="shared" si="1"/>
        <v/>
      </c>
      <c r="B1391" s="4"/>
      <c r="D1391" s="4"/>
    </row>
    <row r="1392">
      <c r="A1392" s="13" t="str">
        <f t="shared" si="1"/>
        <v/>
      </c>
      <c r="B1392" s="4"/>
      <c r="D1392" s="4"/>
    </row>
    <row r="1393">
      <c r="A1393" s="13" t="str">
        <f t="shared" si="1"/>
        <v/>
      </c>
      <c r="B1393" s="4"/>
      <c r="D1393" s="4"/>
    </row>
    <row r="1394">
      <c r="A1394" s="13" t="str">
        <f t="shared" si="1"/>
        <v/>
      </c>
      <c r="B1394" s="4"/>
      <c r="D1394" s="4"/>
    </row>
    <row r="1395">
      <c r="A1395" s="13" t="str">
        <f t="shared" si="1"/>
        <v/>
      </c>
      <c r="B1395" s="4"/>
      <c r="D1395" s="4"/>
    </row>
    <row r="1396">
      <c r="A1396" s="13" t="str">
        <f t="shared" si="1"/>
        <v/>
      </c>
      <c r="B1396" s="4"/>
      <c r="D1396" s="4"/>
    </row>
    <row r="1397">
      <c r="A1397" s="13" t="str">
        <f t="shared" si="1"/>
        <v/>
      </c>
      <c r="B1397" s="4"/>
      <c r="D1397" s="4"/>
    </row>
    <row r="1398">
      <c r="A1398" s="13" t="str">
        <f t="shared" si="1"/>
        <v/>
      </c>
      <c r="B1398" s="4"/>
      <c r="D1398" s="4"/>
    </row>
    <row r="1399">
      <c r="A1399" s="13" t="str">
        <f t="shared" si="1"/>
        <v/>
      </c>
      <c r="B1399" s="4"/>
      <c r="D1399" s="4"/>
    </row>
    <row r="1400">
      <c r="A1400" s="13" t="str">
        <f t="shared" si="1"/>
        <v/>
      </c>
      <c r="B1400" s="4"/>
      <c r="D1400" s="4"/>
    </row>
    <row r="1401">
      <c r="A1401" s="13" t="str">
        <f t="shared" si="1"/>
        <v/>
      </c>
      <c r="B1401" s="4"/>
      <c r="D1401" s="4"/>
    </row>
    <row r="1402">
      <c r="A1402" s="13" t="str">
        <f t="shared" si="1"/>
        <v/>
      </c>
      <c r="B1402" s="4"/>
      <c r="D1402" s="4"/>
    </row>
    <row r="1403">
      <c r="A1403" s="13" t="str">
        <f t="shared" si="1"/>
        <v/>
      </c>
      <c r="B1403" s="4"/>
      <c r="D1403" s="4"/>
    </row>
    <row r="1404">
      <c r="A1404" s="13" t="str">
        <f t="shared" si="1"/>
        <v/>
      </c>
      <c r="B1404" s="4"/>
      <c r="D1404" s="4"/>
    </row>
    <row r="1405">
      <c r="A1405" s="13" t="str">
        <f t="shared" si="1"/>
        <v/>
      </c>
      <c r="B1405" s="4"/>
      <c r="D1405" s="4"/>
    </row>
    <row r="1406">
      <c r="A1406" s="13" t="str">
        <f t="shared" si="1"/>
        <v/>
      </c>
      <c r="B1406" s="4"/>
      <c r="D1406" s="4"/>
    </row>
    <row r="1407">
      <c r="A1407" s="13" t="str">
        <f t="shared" si="1"/>
        <v/>
      </c>
      <c r="B1407" s="4"/>
      <c r="D1407" s="4"/>
    </row>
    <row r="1408">
      <c r="A1408" s="13" t="str">
        <f t="shared" si="1"/>
        <v/>
      </c>
      <c r="B1408" s="4"/>
      <c r="D1408" s="4"/>
    </row>
    <row r="1409">
      <c r="A1409" s="13" t="str">
        <f t="shared" si="1"/>
        <v/>
      </c>
      <c r="B1409" s="4"/>
      <c r="D1409" s="4"/>
    </row>
    <row r="1410">
      <c r="A1410" s="13" t="str">
        <f t="shared" si="1"/>
        <v/>
      </c>
      <c r="B1410" s="4"/>
      <c r="D1410" s="4"/>
    </row>
    <row r="1411">
      <c r="A1411" s="13" t="str">
        <f t="shared" si="1"/>
        <v/>
      </c>
      <c r="B1411" s="4"/>
      <c r="D1411" s="4"/>
    </row>
    <row r="1412">
      <c r="A1412" s="13" t="str">
        <f t="shared" si="1"/>
        <v/>
      </c>
      <c r="B1412" s="4"/>
      <c r="D1412" s="4"/>
    </row>
    <row r="1413">
      <c r="A1413" s="13" t="str">
        <f t="shared" si="1"/>
        <v/>
      </c>
      <c r="B1413" s="4"/>
      <c r="D1413" s="4"/>
    </row>
    <row r="1414">
      <c r="A1414" s="13" t="str">
        <f t="shared" si="1"/>
        <v/>
      </c>
      <c r="B1414" s="4"/>
      <c r="D1414" s="4"/>
    </row>
    <row r="1415">
      <c r="A1415" s="13" t="str">
        <f t="shared" si="1"/>
        <v/>
      </c>
      <c r="B1415" s="4"/>
      <c r="D1415" s="4"/>
    </row>
    <row r="1416">
      <c r="A1416" s="13" t="str">
        <f t="shared" si="1"/>
        <v/>
      </c>
      <c r="B1416" s="4"/>
      <c r="D1416" s="4"/>
    </row>
    <row r="1417">
      <c r="A1417" s="13" t="str">
        <f t="shared" si="1"/>
        <v/>
      </c>
      <c r="B1417" s="4"/>
      <c r="D1417" s="4"/>
    </row>
    <row r="1418">
      <c r="A1418" s="13" t="str">
        <f t="shared" si="1"/>
        <v/>
      </c>
      <c r="B1418" s="4"/>
      <c r="D1418" s="4"/>
    </row>
    <row r="1419">
      <c r="A1419" s="13" t="str">
        <f t="shared" si="1"/>
        <v/>
      </c>
      <c r="B1419" s="4"/>
      <c r="D1419" s="4"/>
    </row>
    <row r="1420">
      <c r="A1420" s="13" t="str">
        <f t="shared" si="1"/>
        <v/>
      </c>
      <c r="B1420" s="4"/>
      <c r="D1420" s="4"/>
    </row>
    <row r="1421">
      <c r="A1421" s="13" t="str">
        <f t="shared" si="1"/>
        <v/>
      </c>
      <c r="B1421" s="4"/>
      <c r="D1421" s="4"/>
    </row>
    <row r="1422">
      <c r="A1422" s="13" t="str">
        <f t="shared" si="1"/>
        <v/>
      </c>
      <c r="B1422" s="4"/>
      <c r="D1422" s="4"/>
    </row>
    <row r="1423">
      <c r="A1423" s="13" t="str">
        <f t="shared" si="1"/>
        <v/>
      </c>
      <c r="B1423" s="4"/>
      <c r="D1423" s="4"/>
    </row>
    <row r="1424">
      <c r="A1424" s="13" t="str">
        <f t="shared" si="1"/>
        <v/>
      </c>
      <c r="B1424" s="4"/>
      <c r="D1424" s="4"/>
    </row>
    <row r="1425">
      <c r="A1425" s="13" t="str">
        <f t="shared" si="1"/>
        <v/>
      </c>
      <c r="B1425" s="4"/>
      <c r="D1425" s="4"/>
    </row>
    <row r="1426">
      <c r="A1426" s="13" t="str">
        <f t="shared" si="1"/>
        <v/>
      </c>
      <c r="B1426" s="4"/>
      <c r="D1426" s="4"/>
    </row>
    <row r="1427">
      <c r="A1427" s="13" t="str">
        <f t="shared" si="1"/>
        <v/>
      </c>
      <c r="B1427" s="4"/>
      <c r="D1427" s="4"/>
    </row>
    <row r="1428">
      <c r="A1428" s="13" t="str">
        <f t="shared" si="1"/>
        <v/>
      </c>
      <c r="B1428" s="4"/>
      <c r="D1428" s="4"/>
    </row>
    <row r="1429">
      <c r="A1429" s="13" t="str">
        <f t="shared" si="1"/>
        <v/>
      </c>
      <c r="B1429" s="4"/>
      <c r="D1429" s="4"/>
    </row>
    <row r="1430">
      <c r="A1430" s="13" t="str">
        <f t="shared" si="1"/>
        <v/>
      </c>
      <c r="B1430" s="4"/>
      <c r="D1430" s="4"/>
    </row>
    <row r="1431">
      <c r="A1431" s="13" t="str">
        <f t="shared" si="1"/>
        <v/>
      </c>
      <c r="B1431" s="4"/>
      <c r="D1431" s="4"/>
    </row>
    <row r="1432">
      <c r="A1432" s="13" t="str">
        <f t="shared" si="1"/>
        <v/>
      </c>
      <c r="B1432" s="4"/>
      <c r="D1432" s="4"/>
    </row>
    <row r="1433">
      <c r="A1433" s="13" t="str">
        <f t="shared" si="1"/>
        <v/>
      </c>
      <c r="B1433" s="4"/>
      <c r="D1433" s="4"/>
    </row>
    <row r="1434">
      <c r="A1434" s="13" t="str">
        <f t="shared" si="1"/>
        <v/>
      </c>
      <c r="B1434" s="4"/>
      <c r="D1434" s="4"/>
    </row>
    <row r="1435">
      <c r="A1435" s="13" t="str">
        <f t="shared" si="1"/>
        <v/>
      </c>
      <c r="B1435" s="4"/>
      <c r="D1435" s="4"/>
    </row>
    <row r="1436">
      <c r="A1436" s="13" t="str">
        <f t="shared" si="1"/>
        <v/>
      </c>
      <c r="B1436" s="4"/>
      <c r="D1436" s="4"/>
    </row>
    <row r="1437">
      <c r="A1437" s="13" t="str">
        <f t="shared" si="1"/>
        <v/>
      </c>
      <c r="B1437" s="4"/>
      <c r="D1437" s="4"/>
    </row>
    <row r="1438">
      <c r="A1438" s="13" t="str">
        <f t="shared" si="1"/>
        <v/>
      </c>
      <c r="B1438" s="4"/>
      <c r="D1438" s="4"/>
    </row>
    <row r="1439">
      <c r="A1439" s="13" t="str">
        <f t="shared" si="1"/>
        <v/>
      </c>
      <c r="B1439" s="4"/>
      <c r="D1439" s="4"/>
    </row>
    <row r="1440">
      <c r="A1440" s="13" t="str">
        <f t="shared" si="1"/>
        <v/>
      </c>
      <c r="B1440" s="4"/>
      <c r="D1440" s="4"/>
    </row>
    <row r="1441">
      <c r="A1441" s="13" t="str">
        <f t="shared" si="1"/>
        <v/>
      </c>
      <c r="B1441" s="4"/>
      <c r="D1441" s="4"/>
    </row>
    <row r="1442">
      <c r="A1442" s="13" t="str">
        <f t="shared" si="1"/>
        <v/>
      </c>
      <c r="B1442" s="4"/>
      <c r="D1442" s="4"/>
    </row>
    <row r="1443">
      <c r="A1443" s="13" t="str">
        <f t="shared" si="1"/>
        <v/>
      </c>
      <c r="B1443" s="4"/>
      <c r="D1443" s="4"/>
    </row>
    <row r="1444">
      <c r="A1444" s="13" t="str">
        <f t="shared" si="1"/>
        <v/>
      </c>
      <c r="B1444" s="4"/>
      <c r="D1444" s="4"/>
    </row>
    <row r="1445">
      <c r="A1445" s="13" t="str">
        <f t="shared" si="1"/>
        <v/>
      </c>
      <c r="B1445" s="4"/>
      <c r="D1445" s="4"/>
    </row>
    <row r="1446">
      <c r="A1446" s="13" t="str">
        <f t="shared" si="1"/>
        <v/>
      </c>
      <c r="B1446" s="4"/>
      <c r="D1446" s="4"/>
    </row>
    <row r="1447">
      <c r="A1447" s="13" t="str">
        <f t="shared" si="1"/>
        <v/>
      </c>
      <c r="B1447" s="4"/>
      <c r="D1447" s="4"/>
    </row>
    <row r="1448">
      <c r="A1448" s="13" t="str">
        <f t="shared" si="1"/>
        <v/>
      </c>
      <c r="B1448" s="4"/>
      <c r="D1448" s="4"/>
    </row>
    <row r="1449">
      <c r="A1449" s="13" t="str">
        <f t="shared" si="1"/>
        <v/>
      </c>
      <c r="B1449" s="4"/>
      <c r="D1449" s="4"/>
    </row>
    <row r="1450">
      <c r="A1450" s="13" t="str">
        <f t="shared" si="1"/>
        <v/>
      </c>
      <c r="B1450" s="4"/>
      <c r="D1450" s="4"/>
    </row>
    <row r="1451">
      <c r="A1451" s="13" t="str">
        <f t="shared" si="1"/>
        <v/>
      </c>
      <c r="B1451" s="4"/>
      <c r="D1451" s="4"/>
    </row>
    <row r="1452">
      <c r="A1452" s="13" t="str">
        <f t="shared" si="1"/>
        <v/>
      </c>
      <c r="B1452" s="4"/>
      <c r="D1452" s="4"/>
    </row>
    <row r="1453">
      <c r="A1453" s="13" t="str">
        <f t="shared" si="1"/>
        <v/>
      </c>
      <c r="B1453" s="4"/>
      <c r="D1453" s="4"/>
    </row>
    <row r="1454">
      <c r="A1454" s="13" t="str">
        <f t="shared" si="1"/>
        <v/>
      </c>
      <c r="B1454" s="4"/>
      <c r="D1454" s="4"/>
    </row>
    <row r="1455">
      <c r="A1455" s="13" t="str">
        <f t="shared" si="1"/>
        <v/>
      </c>
      <c r="B1455" s="4"/>
      <c r="D1455" s="4"/>
    </row>
    <row r="1456">
      <c r="A1456" s="13" t="str">
        <f t="shared" si="1"/>
        <v/>
      </c>
      <c r="B1456" s="4"/>
      <c r="D1456" s="4"/>
    </row>
    <row r="1457">
      <c r="A1457" s="13" t="str">
        <f t="shared" si="1"/>
        <v/>
      </c>
      <c r="B1457" s="4"/>
      <c r="D1457" s="4"/>
    </row>
    <row r="1458">
      <c r="A1458" s="13" t="str">
        <f t="shared" si="1"/>
        <v/>
      </c>
      <c r="B1458" s="4"/>
      <c r="D1458" s="4"/>
    </row>
    <row r="1459">
      <c r="A1459" s="13" t="str">
        <f t="shared" si="1"/>
        <v/>
      </c>
      <c r="B1459" s="4"/>
      <c r="D1459" s="4"/>
    </row>
    <row r="1460">
      <c r="A1460" s="13" t="str">
        <f t="shared" si="1"/>
        <v/>
      </c>
      <c r="B1460" s="4"/>
      <c r="D1460" s="4"/>
    </row>
    <row r="1461">
      <c r="A1461" s="13" t="str">
        <f t="shared" si="1"/>
        <v/>
      </c>
      <c r="B1461" s="4"/>
      <c r="D1461" s="4"/>
    </row>
    <row r="1462">
      <c r="A1462" s="13" t="str">
        <f t="shared" si="1"/>
        <v/>
      </c>
      <c r="B1462" s="4"/>
      <c r="D1462" s="4"/>
    </row>
    <row r="1463">
      <c r="A1463" s="13" t="str">
        <f t="shared" si="1"/>
        <v/>
      </c>
      <c r="B1463" s="4"/>
      <c r="D1463" s="4"/>
    </row>
    <row r="1464">
      <c r="A1464" s="13" t="str">
        <f t="shared" si="1"/>
        <v/>
      </c>
      <c r="B1464" s="4"/>
      <c r="D1464" s="4"/>
    </row>
    <row r="1465">
      <c r="A1465" s="13" t="str">
        <f t="shared" si="1"/>
        <v/>
      </c>
      <c r="B1465" s="4"/>
      <c r="D1465" s="4"/>
    </row>
    <row r="1466">
      <c r="A1466" s="13" t="str">
        <f t="shared" si="1"/>
        <v/>
      </c>
      <c r="B1466" s="4"/>
      <c r="D1466" s="4"/>
    </row>
    <row r="1467">
      <c r="A1467" s="13" t="str">
        <f t="shared" si="1"/>
        <v/>
      </c>
      <c r="B1467" s="4"/>
      <c r="D1467" s="4"/>
    </row>
    <row r="1468">
      <c r="A1468" s="13" t="str">
        <f t="shared" si="1"/>
        <v/>
      </c>
      <c r="B1468" s="4"/>
      <c r="D1468" s="4"/>
    </row>
    <row r="1469">
      <c r="A1469" s="13" t="str">
        <f t="shared" si="1"/>
        <v/>
      </c>
      <c r="B1469" s="4"/>
      <c r="D1469" s="4"/>
    </row>
    <row r="1470">
      <c r="A1470" s="13" t="str">
        <f t="shared" si="1"/>
        <v/>
      </c>
      <c r="B1470" s="4"/>
      <c r="D1470" s="4"/>
    </row>
    <row r="1471">
      <c r="A1471" s="13" t="str">
        <f t="shared" si="1"/>
        <v/>
      </c>
      <c r="B1471" s="4"/>
      <c r="D1471" s="4"/>
    </row>
    <row r="1472">
      <c r="A1472" s="13" t="str">
        <f t="shared" si="1"/>
        <v/>
      </c>
      <c r="B1472" s="4"/>
      <c r="D1472" s="4"/>
    </row>
    <row r="1473">
      <c r="A1473" s="13" t="str">
        <f t="shared" si="1"/>
        <v/>
      </c>
      <c r="B1473" s="4"/>
      <c r="D1473" s="4"/>
    </row>
    <row r="1474">
      <c r="A1474" s="13" t="str">
        <f t="shared" si="1"/>
        <v/>
      </c>
      <c r="B1474" s="4"/>
      <c r="D1474" s="4"/>
    </row>
    <row r="1475">
      <c r="A1475" s="13" t="str">
        <f t="shared" si="1"/>
        <v/>
      </c>
      <c r="B1475" s="4"/>
      <c r="D1475" s="4"/>
    </row>
    <row r="1476">
      <c r="A1476" s="13" t="str">
        <f t="shared" si="1"/>
        <v/>
      </c>
      <c r="B1476" s="4"/>
      <c r="D1476" s="4"/>
    </row>
    <row r="1477">
      <c r="A1477" s="13" t="str">
        <f t="shared" si="1"/>
        <v/>
      </c>
      <c r="B1477" s="4"/>
      <c r="D1477" s="4"/>
    </row>
    <row r="1478">
      <c r="A1478" s="13" t="str">
        <f t="shared" si="1"/>
        <v/>
      </c>
      <c r="B1478" s="4"/>
      <c r="D1478" s="4"/>
    </row>
    <row r="1479">
      <c r="A1479" s="13" t="str">
        <f t="shared" si="1"/>
        <v/>
      </c>
      <c r="B1479" s="4"/>
      <c r="D1479" s="4"/>
    </row>
    <row r="1480">
      <c r="A1480" s="13" t="str">
        <f t="shared" si="1"/>
        <v/>
      </c>
      <c r="B1480" s="4"/>
      <c r="D1480" s="4"/>
    </row>
    <row r="1481">
      <c r="A1481" s="13" t="str">
        <f t="shared" si="1"/>
        <v/>
      </c>
      <c r="B1481" s="4"/>
      <c r="D1481" s="4"/>
    </row>
    <row r="1482">
      <c r="A1482" s="13" t="str">
        <f t="shared" si="1"/>
        <v/>
      </c>
      <c r="B1482" s="4"/>
      <c r="D1482" s="4"/>
    </row>
    <row r="1483">
      <c r="A1483" s="13" t="str">
        <f t="shared" si="1"/>
        <v/>
      </c>
      <c r="B1483" s="4"/>
      <c r="D1483" s="4"/>
    </row>
    <row r="1484">
      <c r="A1484" s="13" t="str">
        <f t="shared" si="1"/>
        <v/>
      </c>
      <c r="B1484" s="4"/>
      <c r="D1484" s="4"/>
    </row>
    <row r="1485">
      <c r="A1485" s="13" t="str">
        <f t="shared" si="1"/>
        <v/>
      </c>
      <c r="B1485" s="4"/>
      <c r="D1485" s="4"/>
    </row>
    <row r="1486">
      <c r="A1486" s="13" t="str">
        <f t="shared" si="1"/>
        <v/>
      </c>
      <c r="B1486" s="4"/>
      <c r="D1486" s="4"/>
    </row>
    <row r="1487">
      <c r="A1487" s="13" t="str">
        <f t="shared" si="1"/>
        <v/>
      </c>
      <c r="B1487" s="4"/>
      <c r="D1487" s="4"/>
    </row>
    <row r="1488">
      <c r="A1488" s="13" t="str">
        <f t="shared" si="1"/>
        <v/>
      </c>
      <c r="B1488" s="4"/>
      <c r="D1488" s="4"/>
    </row>
    <row r="1489">
      <c r="A1489" s="13" t="str">
        <f t="shared" si="1"/>
        <v/>
      </c>
      <c r="B1489" s="4"/>
      <c r="D1489" s="4"/>
    </row>
    <row r="1490">
      <c r="A1490" s="13" t="str">
        <f t="shared" si="1"/>
        <v/>
      </c>
      <c r="B1490" s="4"/>
      <c r="D1490" s="4"/>
    </row>
    <row r="1491">
      <c r="A1491" s="13" t="str">
        <f t="shared" si="1"/>
        <v/>
      </c>
      <c r="B1491" s="4"/>
      <c r="D1491" s="4"/>
    </row>
    <row r="1492">
      <c r="A1492" s="13" t="str">
        <f t="shared" si="1"/>
        <v/>
      </c>
      <c r="B1492" s="4"/>
      <c r="D1492" s="4"/>
    </row>
    <row r="1493">
      <c r="A1493" s="13" t="str">
        <f t="shared" si="1"/>
        <v/>
      </c>
      <c r="B1493" s="4"/>
      <c r="D1493" s="4"/>
    </row>
    <row r="1494">
      <c r="A1494" s="13" t="str">
        <f t="shared" si="1"/>
        <v/>
      </c>
      <c r="B1494" s="4"/>
      <c r="D1494" s="4"/>
    </row>
    <row r="1495">
      <c r="A1495" s="13" t="str">
        <f t="shared" si="1"/>
        <v/>
      </c>
      <c r="B1495" s="4"/>
      <c r="D1495" s="4"/>
    </row>
    <row r="1496">
      <c r="A1496" s="13" t="str">
        <f t="shared" si="1"/>
        <v/>
      </c>
      <c r="B1496" s="4"/>
      <c r="D1496" s="4"/>
    </row>
    <row r="1497">
      <c r="A1497" s="13" t="str">
        <f t="shared" si="1"/>
        <v/>
      </c>
      <c r="B1497" s="4"/>
      <c r="D1497" s="4"/>
    </row>
    <row r="1498">
      <c r="A1498" s="13" t="str">
        <f t="shared" si="1"/>
        <v/>
      </c>
      <c r="B1498" s="4"/>
      <c r="D1498" s="4"/>
    </row>
    <row r="1499">
      <c r="A1499" s="13" t="str">
        <f t="shared" si="1"/>
        <v/>
      </c>
      <c r="B1499" s="4"/>
      <c r="D1499" s="4"/>
    </row>
    <row r="1500">
      <c r="A1500" s="13" t="str">
        <f t="shared" si="1"/>
        <v/>
      </c>
      <c r="B1500" s="4"/>
      <c r="D1500" s="4"/>
    </row>
    <row r="1501">
      <c r="A1501" s="13" t="str">
        <f t="shared" si="1"/>
        <v/>
      </c>
      <c r="B1501" s="4"/>
      <c r="D1501" s="4"/>
    </row>
    <row r="1502">
      <c r="A1502" s="13" t="str">
        <f t="shared" si="1"/>
        <v/>
      </c>
      <c r="B1502" s="4"/>
      <c r="D1502" s="4"/>
    </row>
    <row r="1503">
      <c r="A1503" s="13" t="str">
        <f t="shared" si="1"/>
        <v/>
      </c>
      <c r="B1503" s="4"/>
      <c r="D1503" s="4"/>
    </row>
    <row r="1504">
      <c r="A1504" s="13" t="str">
        <f t="shared" si="1"/>
        <v/>
      </c>
      <c r="B1504" s="4"/>
      <c r="D1504" s="4"/>
    </row>
    <row r="1505">
      <c r="A1505" s="13" t="str">
        <f t="shared" si="1"/>
        <v/>
      </c>
      <c r="B1505" s="4"/>
      <c r="D1505" s="4"/>
    </row>
    <row r="1506">
      <c r="A1506" s="13" t="str">
        <f t="shared" si="1"/>
        <v/>
      </c>
      <c r="B1506" s="4"/>
      <c r="D1506" s="4"/>
    </row>
    <row r="1507">
      <c r="A1507" s="13" t="str">
        <f t="shared" si="1"/>
        <v/>
      </c>
      <c r="B1507" s="4"/>
      <c r="D1507" s="4"/>
    </row>
    <row r="1508">
      <c r="A1508" s="13" t="str">
        <f t="shared" si="1"/>
        <v/>
      </c>
      <c r="B1508" s="4"/>
      <c r="D1508" s="4"/>
    </row>
    <row r="1509">
      <c r="A1509" s="13" t="str">
        <f t="shared" si="1"/>
        <v/>
      </c>
      <c r="B1509" s="4"/>
      <c r="D1509" s="4"/>
    </row>
    <row r="1510">
      <c r="A1510" s="13" t="str">
        <f t="shared" si="1"/>
        <v/>
      </c>
      <c r="B1510" s="4"/>
      <c r="D1510" s="4"/>
    </row>
    <row r="1511">
      <c r="A1511" s="13" t="str">
        <f t="shared" si="1"/>
        <v/>
      </c>
      <c r="B1511" s="4"/>
      <c r="D1511" s="4"/>
    </row>
    <row r="1512">
      <c r="A1512" s="13" t="str">
        <f t="shared" si="1"/>
        <v/>
      </c>
      <c r="B1512" s="4"/>
      <c r="D1512" s="4"/>
    </row>
    <row r="1513">
      <c r="A1513" s="13" t="str">
        <f t="shared" si="1"/>
        <v/>
      </c>
      <c r="B1513" s="4"/>
      <c r="D1513" s="4"/>
    </row>
    <row r="1514">
      <c r="A1514" s="13" t="str">
        <f t="shared" si="1"/>
        <v/>
      </c>
      <c r="B1514" s="4"/>
      <c r="D1514" s="4"/>
    </row>
    <row r="1515">
      <c r="A1515" s="13" t="str">
        <f t="shared" si="1"/>
        <v/>
      </c>
      <c r="B1515" s="4"/>
      <c r="D1515" s="4"/>
    </row>
    <row r="1516">
      <c r="A1516" s="13" t="str">
        <f t="shared" si="1"/>
        <v/>
      </c>
      <c r="B1516" s="4"/>
      <c r="D1516" s="4"/>
    </row>
    <row r="1517">
      <c r="A1517" s="13" t="str">
        <f t="shared" si="1"/>
        <v/>
      </c>
      <c r="B1517" s="4"/>
      <c r="D1517" s="4"/>
    </row>
    <row r="1518">
      <c r="A1518" s="13" t="str">
        <f t="shared" si="1"/>
        <v/>
      </c>
      <c r="B1518" s="4"/>
      <c r="D1518" s="4"/>
    </row>
    <row r="1519">
      <c r="A1519" s="13" t="str">
        <f t="shared" si="1"/>
        <v/>
      </c>
      <c r="B1519" s="4"/>
      <c r="D1519" s="4"/>
    </row>
    <row r="1520">
      <c r="A1520" s="13" t="str">
        <f t="shared" si="1"/>
        <v/>
      </c>
      <c r="B1520" s="4"/>
      <c r="D1520" s="4"/>
    </row>
    <row r="1521">
      <c r="A1521" s="13" t="str">
        <f t="shared" si="1"/>
        <v/>
      </c>
      <c r="B1521" s="4"/>
      <c r="D1521" s="4"/>
    </row>
    <row r="1522">
      <c r="A1522" s="13" t="str">
        <f t="shared" si="1"/>
        <v/>
      </c>
      <c r="B1522" s="4"/>
      <c r="D1522" s="4"/>
    </row>
    <row r="1523">
      <c r="A1523" s="13" t="str">
        <f t="shared" si="1"/>
        <v/>
      </c>
      <c r="B1523" s="4"/>
      <c r="D1523" s="4"/>
    </row>
    <row r="1524">
      <c r="A1524" s="13" t="str">
        <f t="shared" si="1"/>
        <v/>
      </c>
      <c r="B1524" s="4"/>
      <c r="D1524" s="4"/>
    </row>
    <row r="1525">
      <c r="A1525" s="13" t="str">
        <f t="shared" si="1"/>
        <v/>
      </c>
      <c r="B1525" s="4"/>
      <c r="D1525" s="4"/>
    </row>
    <row r="1526">
      <c r="A1526" s="13" t="str">
        <f t="shared" si="1"/>
        <v/>
      </c>
      <c r="B1526" s="4"/>
      <c r="D1526" s="4"/>
    </row>
    <row r="1527">
      <c r="A1527" s="13" t="str">
        <f t="shared" si="1"/>
        <v/>
      </c>
      <c r="B1527" s="4"/>
      <c r="D1527" s="4"/>
    </row>
    <row r="1528">
      <c r="A1528" s="13" t="str">
        <f t="shared" si="1"/>
        <v/>
      </c>
      <c r="B1528" s="4"/>
      <c r="D1528" s="4"/>
    </row>
    <row r="1529">
      <c r="A1529" s="13" t="str">
        <f t="shared" si="1"/>
        <v/>
      </c>
      <c r="B1529" s="4"/>
      <c r="D1529" s="4"/>
    </row>
    <row r="1530">
      <c r="A1530" s="13" t="str">
        <f t="shared" si="1"/>
        <v/>
      </c>
      <c r="B1530" s="4"/>
      <c r="D1530" s="4"/>
    </row>
    <row r="1531">
      <c r="A1531" s="13" t="str">
        <f t="shared" si="1"/>
        <v/>
      </c>
      <c r="B1531" s="4"/>
      <c r="D1531" s="4"/>
    </row>
    <row r="1532">
      <c r="A1532" s="13" t="str">
        <f t="shared" si="1"/>
        <v/>
      </c>
      <c r="B1532" s="4"/>
      <c r="D1532" s="4"/>
    </row>
    <row r="1533">
      <c r="A1533" s="13" t="str">
        <f t="shared" si="1"/>
        <v/>
      </c>
      <c r="B1533" s="4"/>
      <c r="D1533" s="4"/>
    </row>
    <row r="1534">
      <c r="A1534" s="13" t="str">
        <f t="shared" si="1"/>
        <v/>
      </c>
      <c r="B1534" s="4"/>
      <c r="D1534" s="4"/>
    </row>
    <row r="1535">
      <c r="A1535" s="13" t="str">
        <f t="shared" si="1"/>
        <v/>
      </c>
      <c r="B1535" s="4"/>
      <c r="D1535" s="4"/>
    </row>
    <row r="1536">
      <c r="A1536" s="13" t="str">
        <f t="shared" si="1"/>
        <v/>
      </c>
      <c r="B1536" s="4"/>
      <c r="D1536" s="4"/>
    </row>
    <row r="1537">
      <c r="A1537" s="13" t="str">
        <f t="shared" si="1"/>
        <v/>
      </c>
      <c r="B1537" s="4"/>
      <c r="D1537" s="4"/>
    </row>
    <row r="1538">
      <c r="A1538" s="13" t="str">
        <f t="shared" si="1"/>
        <v/>
      </c>
      <c r="B1538" s="4"/>
      <c r="D1538" s="4"/>
    </row>
    <row r="1539">
      <c r="A1539" s="13" t="str">
        <f t="shared" si="1"/>
        <v/>
      </c>
      <c r="B1539" s="4"/>
      <c r="D1539" s="4"/>
    </row>
    <row r="1540">
      <c r="A1540" s="13" t="str">
        <f t="shared" si="1"/>
        <v/>
      </c>
      <c r="B1540" s="4"/>
      <c r="D1540" s="4"/>
    </row>
    <row r="1541">
      <c r="A1541" s="13" t="str">
        <f t="shared" si="1"/>
        <v/>
      </c>
      <c r="B1541" s="4"/>
      <c r="D1541" s="4"/>
    </row>
    <row r="1542">
      <c r="A1542" s="13" t="str">
        <f t="shared" si="1"/>
        <v/>
      </c>
      <c r="B1542" s="4"/>
      <c r="D1542" s="4"/>
    </row>
    <row r="1543">
      <c r="A1543" s="13" t="str">
        <f t="shared" si="1"/>
        <v/>
      </c>
      <c r="B1543" s="4"/>
      <c r="D1543" s="4"/>
    </row>
    <row r="1544">
      <c r="A1544" s="13" t="str">
        <f t="shared" si="1"/>
        <v/>
      </c>
      <c r="B1544" s="4"/>
      <c r="D1544" s="4"/>
    </row>
    <row r="1545">
      <c r="A1545" s="13" t="str">
        <f t="shared" si="1"/>
        <v/>
      </c>
      <c r="B1545" s="4"/>
      <c r="D1545" s="4"/>
    </row>
    <row r="1546">
      <c r="A1546" s="13" t="str">
        <f t="shared" si="1"/>
        <v/>
      </c>
      <c r="B1546" s="4"/>
      <c r="D1546" s="4"/>
    </row>
    <row r="1547">
      <c r="A1547" s="13" t="str">
        <f t="shared" si="1"/>
        <v/>
      </c>
      <c r="B1547" s="4"/>
      <c r="D1547" s="4"/>
    </row>
    <row r="1548">
      <c r="A1548" s="13" t="str">
        <f t="shared" si="1"/>
        <v/>
      </c>
      <c r="B1548" s="4"/>
      <c r="D1548" s="4"/>
    </row>
    <row r="1549">
      <c r="A1549" s="13" t="str">
        <f t="shared" si="1"/>
        <v/>
      </c>
      <c r="B1549" s="4"/>
      <c r="D1549" s="4"/>
    </row>
    <row r="1550">
      <c r="A1550" s="13" t="str">
        <f t="shared" si="1"/>
        <v/>
      </c>
      <c r="B1550" s="4"/>
      <c r="D1550" s="4"/>
    </row>
    <row r="1551">
      <c r="A1551" s="13" t="str">
        <f t="shared" si="1"/>
        <v/>
      </c>
      <c r="B1551" s="4"/>
      <c r="D1551" s="4"/>
    </row>
    <row r="1552">
      <c r="A1552" s="13" t="str">
        <f t="shared" si="1"/>
        <v/>
      </c>
      <c r="B1552" s="4"/>
      <c r="D1552" s="4"/>
    </row>
    <row r="1553">
      <c r="A1553" s="13" t="str">
        <f t="shared" si="1"/>
        <v/>
      </c>
      <c r="B1553" s="4"/>
      <c r="D1553" s="4"/>
    </row>
    <row r="1554">
      <c r="A1554" s="13" t="str">
        <f t="shared" si="1"/>
        <v/>
      </c>
      <c r="B1554" s="4"/>
      <c r="D1554" s="4"/>
    </row>
    <row r="1555">
      <c r="A1555" s="13" t="str">
        <f t="shared" si="1"/>
        <v/>
      </c>
      <c r="B1555" s="4"/>
      <c r="D1555" s="4"/>
    </row>
    <row r="1556">
      <c r="A1556" s="13" t="str">
        <f t="shared" si="1"/>
        <v/>
      </c>
      <c r="B1556" s="4"/>
      <c r="D1556" s="4"/>
    </row>
    <row r="1557">
      <c r="A1557" s="13" t="str">
        <f t="shared" si="1"/>
        <v/>
      </c>
      <c r="B1557" s="4"/>
      <c r="D1557" s="4"/>
    </row>
    <row r="1558">
      <c r="A1558" s="13" t="str">
        <f t="shared" si="1"/>
        <v/>
      </c>
      <c r="B1558" s="4"/>
      <c r="D1558" s="4"/>
    </row>
    <row r="1559">
      <c r="A1559" s="13" t="str">
        <f t="shared" si="1"/>
        <v/>
      </c>
      <c r="B1559" s="4"/>
      <c r="D1559" s="4"/>
    </row>
    <row r="1560">
      <c r="A1560" s="13" t="str">
        <f t="shared" si="1"/>
        <v/>
      </c>
      <c r="B1560" s="4"/>
      <c r="D1560" s="4"/>
    </row>
    <row r="1561">
      <c r="A1561" s="13" t="str">
        <f t="shared" si="1"/>
        <v/>
      </c>
      <c r="B1561" s="4"/>
      <c r="D1561" s="4"/>
    </row>
    <row r="1562">
      <c r="A1562" s="13" t="str">
        <f t="shared" si="1"/>
        <v/>
      </c>
      <c r="B1562" s="4"/>
      <c r="D1562" s="4"/>
    </row>
    <row r="1563">
      <c r="A1563" s="13" t="str">
        <f t="shared" si="1"/>
        <v/>
      </c>
      <c r="B1563" s="4"/>
      <c r="D1563" s="4"/>
    </row>
    <row r="1564">
      <c r="A1564" s="13" t="str">
        <f t="shared" si="1"/>
        <v/>
      </c>
      <c r="B1564" s="4"/>
      <c r="D1564" s="4"/>
    </row>
    <row r="1565">
      <c r="A1565" s="13" t="str">
        <f t="shared" si="1"/>
        <v/>
      </c>
      <c r="B1565" s="4"/>
      <c r="D1565" s="4"/>
    </row>
    <row r="1566">
      <c r="A1566" s="13" t="str">
        <f t="shared" si="1"/>
        <v/>
      </c>
      <c r="B1566" s="4"/>
      <c r="D1566" s="4"/>
    </row>
    <row r="1567">
      <c r="A1567" s="13" t="str">
        <f t="shared" si="1"/>
        <v/>
      </c>
      <c r="B1567" s="4"/>
      <c r="D1567" s="4"/>
    </row>
    <row r="1568">
      <c r="A1568" s="13" t="str">
        <f t="shared" si="1"/>
        <v/>
      </c>
      <c r="B1568" s="4"/>
      <c r="D1568" s="4"/>
    </row>
    <row r="1569">
      <c r="A1569" s="13" t="str">
        <f t="shared" si="1"/>
        <v/>
      </c>
      <c r="B1569" s="4"/>
      <c r="D1569" s="4"/>
    </row>
    <row r="1570">
      <c r="A1570" s="13" t="str">
        <f t="shared" si="1"/>
        <v/>
      </c>
      <c r="B1570" s="4"/>
      <c r="D1570" s="4"/>
    </row>
    <row r="1571">
      <c r="A1571" s="13" t="str">
        <f t="shared" si="1"/>
        <v/>
      </c>
      <c r="B1571" s="4"/>
      <c r="D1571" s="4"/>
    </row>
    <row r="1572">
      <c r="A1572" s="13" t="str">
        <f t="shared" si="1"/>
        <v/>
      </c>
      <c r="B1572" s="4"/>
      <c r="D1572" s="4"/>
    </row>
    <row r="1573">
      <c r="A1573" s="13" t="str">
        <f t="shared" si="1"/>
        <v/>
      </c>
      <c r="B1573" s="4"/>
      <c r="D1573" s="4"/>
    </row>
    <row r="1574">
      <c r="A1574" s="13" t="str">
        <f t="shared" si="1"/>
        <v/>
      </c>
      <c r="B1574" s="4"/>
      <c r="D1574" s="4"/>
    </row>
    <row r="1575">
      <c r="A1575" s="13" t="str">
        <f t="shared" si="1"/>
        <v/>
      </c>
      <c r="B1575" s="4"/>
      <c r="D1575" s="4"/>
    </row>
    <row r="1576">
      <c r="A1576" s="13" t="str">
        <f t="shared" si="1"/>
        <v/>
      </c>
      <c r="B1576" s="4"/>
      <c r="D1576" s="4"/>
    </row>
    <row r="1577">
      <c r="A1577" s="13" t="str">
        <f t="shared" si="1"/>
        <v/>
      </c>
      <c r="B1577" s="4"/>
      <c r="D1577" s="4"/>
    </row>
    <row r="1578">
      <c r="A1578" s="13" t="str">
        <f t="shared" si="1"/>
        <v/>
      </c>
      <c r="B1578" s="4"/>
      <c r="D1578" s="4"/>
    </row>
    <row r="1579">
      <c r="A1579" s="13" t="str">
        <f t="shared" si="1"/>
        <v/>
      </c>
      <c r="B1579" s="4"/>
      <c r="D1579" s="4"/>
    </row>
    <row r="1580">
      <c r="A1580" s="13" t="str">
        <f t="shared" si="1"/>
        <v/>
      </c>
      <c r="B1580" s="4"/>
      <c r="D1580" s="4"/>
    </row>
    <row r="1581">
      <c r="A1581" s="13" t="str">
        <f t="shared" si="1"/>
        <v/>
      </c>
      <c r="B1581" s="4"/>
      <c r="D1581" s="4"/>
    </row>
    <row r="1582">
      <c r="A1582" s="13" t="str">
        <f t="shared" si="1"/>
        <v/>
      </c>
      <c r="B1582" s="4"/>
      <c r="D1582" s="4"/>
    </row>
    <row r="1583">
      <c r="A1583" s="13" t="str">
        <f t="shared" si="1"/>
        <v/>
      </c>
      <c r="B1583" s="4"/>
      <c r="D1583" s="4"/>
    </row>
    <row r="1584">
      <c r="A1584" s="13" t="str">
        <f t="shared" si="1"/>
        <v/>
      </c>
      <c r="B1584" s="4"/>
      <c r="D1584" s="4"/>
    </row>
    <row r="1585">
      <c r="A1585" s="13" t="str">
        <f t="shared" si="1"/>
        <v/>
      </c>
      <c r="B1585" s="4"/>
      <c r="D1585" s="4"/>
    </row>
    <row r="1586">
      <c r="A1586" s="13" t="str">
        <f t="shared" si="1"/>
        <v/>
      </c>
      <c r="B1586" s="4"/>
      <c r="D1586" s="4"/>
    </row>
    <row r="1587">
      <c r="A1587" s="13" t="str">
        <f t="shared" si="1"/>
        <v/>
      </c>
      <c r="B1587" s="4"/>
      <c r="D1587" s="4"/>
    </row>
    <row r="1588">
      <c r="A1588" s="13" t="str">
        <f t="shared" si="1"/>
        <v/>
      </c>
      <c r="B1588" s="4"/>
      <c r="D1588" s="4"/>
    </row>
    <row r="1589">
      <c r="A1589" s="13" t="str">
        <f t="shared" si="1"/>
        <v/>
      </c>
      <c r="B1589" s="4"/>
      <c r="D1589" s="4"/>
    </row>
    <row r="1590">
      <c r="A1590" s="13" t="str">
        <f t="shared" si="1"/>
        <v/>
      </c>
      <c r="B1590" s="4"/>
      <c r="D1590" s="4"/>
    </row>
    <row r="1591">
      <c r="A1591" s="13" t="str">
        <f t="shared" si="1"/>
        <v/>
      </c>
      <c r="B1591" s="4"/>
      <c r="D1591" s="4"/>
    </row>
    <row r="1592">
      <c r="A1592" s="13" t="str">
        <f t="shared" si="1"/>
        <v/>
      </c>
      <c r="B1592" s="4"/>
      <c r="D1592" s="4"/>
    </row>
    <row r="1593">
      <c r="A1593" s="13" t="str">
        <f t="shared" si="1"/>
        <v/>
      </c>
      <c r="B1593" s="4"/>
      <c r="D1593" s="4"/>
    </row>
    <row r="1594">
      <c r="A1594" s="13" t="str">
        <f t="shared" si="1"/>
        <v/>
      </c>
      <c r="B1594" s="4"/>
      <c r="D1594" s="4"/>
    </row>
    <row r="1595">
      <c r="A1595" s="13" t="str">
        <f t="shared" si="1"/>
        <v/>
      </c>
      <c r="B1595" s="4"/>
      <c r="D1595" s="4"/>
    </row>
    <row r="1596">
      <c r="A1596" s="13" t="str">
        <f t="shared" si="1"/>
        <v/>
      </c>
      <c r="B1596" s="4"/>
      <c r="D1596" s="4"/>
    </row>
    <row r="1597">
      <c r="A1597" s="13" t="str">
        <f t="shared" si="1"/>
        <v/>
      </c>
      <c r="B1597" s="4"/>
      <c r="D1597" s="4"/>
    </row>
    <row r="1598">
      <c r="A1598" s="13" t="str">
        <f t="shared" si="1"/>
        <v/>
      </c>
      <c r="B1598" s="4"/>
      <c r="D1598" s="4"/>
    </row>
    <row r="1599">
      <c r="A1599" s="13" t="str">
        <f t="shared" si="1"/>
        <v/>
      </c>
      <c r="B1599" s="4"/>
      <c r="D1599" s="4"/>
    </row>
    <row r="1600">
      <c r="A1600" s="13" t="str">
        <f t="shared" si="1"/>
        <v/>
      </c>
      <c r="B1600" s="4"/>
      <c r="D1600" s="4"/>
    </row>
    <row r="1601">
      <c r="A1601" s="13" t="str">
        <f t="shared" si="1"/>
        <v/>
      </c>
      <c r="B1601" s="4"/>
      <c r="D1601" s="4"/>
    </row>
    <row r="1602">
      <c r="A1602" s="13" t="str">
        <f t="shared" si="1"/>
        <v/>
      </c>
      <c r="B1602" s="4"/>
      <c r="D1602" s="4"/>
    </row>
    <row r="1603">
      <c r="A1603" s="13" t="str">
        <f t="shared" si="1"/>
        <v/>
      </c>
      <c r="B1603" s="4"/>
      <c r="D1603" s="4"/>
    </row>
    <row r="1604">
      <c r="A1604" s="13" t="str">
        <f t="shared" si="1"/>
        <v/>
      </c>
      <c r="B1604" s="4"/>
      <c r="D1604" s="4"/>
    </row>
    <row r="1605">
      <c r="A1605" s="13" t="str">
        <f t="shared" si="1"/>
        <v/>
      </c>
      <c r="B1605" s="4"/>
      <c r="D1605" s="4"/>
    </row>
    <row r="1606">
      <c r="A1606" s="13" t="str">
        <f t="shared" si="1"/>
        <v/>
      </c>
      <c r="B1606" s="4"/>
      <c r="D1606" s="4"/>
    </row>
    <row r="1607">
      <c r="A1607" s="13" t="str">
        <f t="shared" si="1"/>
        <v/>
      </c>
      <c r="B1607" s="4"/>
      <c r="D1607" s="4"/>
    </row>
    <row r="1608">
      <c r="A1608" s="13" t="str">
        <f t="shared" si="1"/>
        <v/>
      </c>
      <c r="B1608" s="4"/>
      <c r="D1608" s="4"/>
    </row>
    <row r="1609">
      <c r="A1609" s="13" t="str">
        <f t="shared" si="1"/>
        <v/>
      </c>
      <c r="B1609" s="4"/>
      <c r="D1609" s="4"/>
    </row>
    <row r="1610">
      <c r="A1610" s="13" t="str">
        <f t="shared" si="1"/>
        <v/>
      </c>
      <c r="B1610" s="4"/>
      <c r="D1610" s="4"/>
    </row>
    <row r="1611">
      <c r="A1611" s="13" t="str">
        <f t="shared" si="1"/>
        <v/>
      </c>
      <c r="B1611" s="4"/>
      <c r="D1611" s="4"/>
    </row>
    <row r="1612">
      <c r="A1612" s="13" t="str">
        <f t="shared" si="1"/>
        <v/>
      </c>
      <c r="B1612" s="4"/>
      <c r="D1612" s="4"/>
    </row>
    <row r="1613">
      <c r="A1613" s="13" t="str">
        <f t="shared" si="1"/>
        <v/>
      </c>
      <c r="B1613" s="4"/>
      <c r="D1613" s="4"/>
    </row>
    <row r="1614">
      <c r="A1614" s="13" t="str">
        <f t="shared" si="1"/>
        <v/>
      </c>
      <c r="B1614" s="4"/>
      <c r="D1614" s="4"/>
    </row>
    <row r="1615">
      <c r="A1615" s="13" t="str">
        <f t="shared" si="1"/>
        <v/>
      </c>
      <c r="B1615" s="4"/>
      <c r="D1615" s="4"/>
    </row>
    <row r="1616">
      <c r="A1616" s="13" t="str">
        <f t="shared" si="1"/>
        <v/>
      </c>
      <c r="B1616" s="4"/>
      <c r="D1616" s="4"/>
    </row>
    <row r="1617">
      <c r="A1617" s="13" t="str">
        <f t="shared" si="1"/>
        <v/>
      </c>
      <c r="B1617" s="4"/>
      <c r="D1617" s="4"/>
    </row>
    <row r="1618">
      <c r="A1618" s="13" t="str">
        <f t="shared" si="1"/>
        <v/>
      </c>
      <c r="B1618" s="4"/>
      <c r="D1618" s="4"/>
    </row>
    <row r="1619">
      <c r="A1619" s="13" t="str">
        <f t="shared" si="1"/>
        <v/>
      </c>
      <c r="B1619" s="4"/>
      <c r="D1619" s="4"/>
    </row>
    <row r="1620">
      <c r="A1620" s="13" t="str">
        <f t="shared" si="1"/>
        <v/>
      </c>
      <c r="B1620" s="4"/>
      <c r="D1620" s="4"/>
    </row>
    <row r="1621">
      <c r="A1621" s="13" t="str">
        <f t="shared" si="1"/>
        <v/>
      </c>
      <c r="B1621" s="4"/>
      <c r="D1621" s="4"/>
    </row>
    <row r="1622">
      <c r="A1622" s="13" t="str">
        <f t="shared" si="1"/>
        <v/>
      </c>
      <c r="B1622" s="4"/>
      <c r="D1622" s="4"/>
    </row>
    <row r="1623">
      <c r="A1623" s="13" t="str">
        <f t="shared" si="1"/>
        <v/>
      </c>
      <c r="B1623" s="4"/>
      <c r="D1623" s="4"/>
    </row>
    <row r="1624">
      <c r="A1624" s="13" t="str">
        <f t="shared" si="1"/>
        <v/>
      </c>
      <c r="B1624" s="4"/>
      <c r="D1624" s="4"/>
    </row>
    <row r="1625">
      <c r="A1625" s="13" t="str">
        <f t="shared" si="1"/>
        <v/>
      </c>
      <c r="B1625" s="4"/>
      <c r="D1625" s="4"/>
    </row>
    <row r="1626">
      <c r="A1626" s="13" t="str">
        <f t="shared" si="1"/>
        <v/>
      </c>
      <c r="B1626" s="4"/>
      <c r="D1626" s="4"/>
    </row>
    <row r="1627">
      <c r="A1627" s="13" t="str">
        <f t="shared" si="1"/>
        <v/>
      </c>
      <c r="B1627" s="4"/>
      <c r="D1627" s="4"/>
    </row>
    <row r="1628">
      <c r="A1628" s="13" t="str">
        <f t="shared" si="1"/>
        <v/>
      </c>
      <c r="B1628" s="4"/>
      <c r="D1628" s="4"/>
    </row>
    <row r="1629">
      <c r="A1629" s="13" t="str">
        <f t="shared" si="1"/>
        <v/>
      </c>
      <c r="B1629" s="4"/>
      <c r="D1629" s="4"/>
    </row>
    <row r="1630">
      <c r="A1630" s="13" t="str">
        <f t="shared" si="1"/>
        <v/>
      </c>
      <c r="B1630" s="4"/>
      <c r="D1630" s="4"/>
    </row>
    <row r="1631">
      <c r="A1631" s="13" t="str">
        <f t="shared" si="1"/>
        <v/>
      </c>
      <c r="B1631" s="4"/>
      <c r="D1631" s="4"/>
    </row>
    <row r="1632">
      <c r="A1632" s="13" t="str">
        <f t="shared" si="1"/>
        <v/>
      </c>
      <c r="B1632" s="4"/>
      <c r="D1632" s="4"/>
    </row>
    <row r="1633">
      <c r="A1633" s="13" t="str">
        <f t="shared" si="1"/>
        <v/>
      </c>
      <c r="B1633" s="4"/>
      <c r="D1633" s="4"/>
    </row>
    <row r="1634">
      <c r="A1634" s="13" t="str">
        <f t="shared" si="1"/>
        <v/>
      </c>
      <c r="B1634" s="4"/>
      <c r="D1634" s="4"/>
    </row>
    <row r="1635">
      <c r="A1635" s="13" t="str">
        <f t="shared" si="1"/>
        <v/>
      </c>
      <c r="B1635" s="4"/>
      <c r="D1635" s="4"/>
    </row>
    <row r="1636">
      <c r="A1636" s="13" t="str">
        <f t="shared" si="1"/>
        <v/>
      </c>
      <c r="B1636" s="4"/>
      <c r="D1636" s="4"/>
    </row>
    <row r="1637">
      <c r="A1637" s="13" t="str">
        <f t="shared" si="1"/>
        <v/>
      </c>
      <c r="B1637" s="4"/>
      <c r="D1637" s="4"/>
    </row>
    <row r="1638">
      <c r="A1638" s="13" t="str">
        <f t="shared" si="1"/>
        <v/>
      </c>
      <c r="B1638" s="4"/>
      <c r="D1638" s="4"/>
    </row>
    <row r="1639">
      <c r="A1639" s="13" t="str">
        <f t="shared" si="1"/>
        <v/>
      </c>
      <c r="B1639" s="4"/>
      <c r="D1639" s="4"/>
    </row>
    <row r="1640">
      <c r="A1640" s="13" t="str">
        <f t="shared" si="1"/>
        <v/>
      </c>
      <c r="B1640" s="4"/>
      <c r="D1640" s="4"/>
    </row>
    <row r="1641">
      <c r="A1641" s="13" t="str">
        <f t="shared" si="1"/>
        <v/>
      </c>
      <c r="B1641" s="4"/>
      <c r="D1641" s="4"/>
    </row>
    <row r="1642">
      <c r="A1642" s="13" t="str">
        <f t="shared" si="1"/>
        <v/>
      </c>
      <c r="B1642" s="4"/>
      <c r="D1642" s="4"/>
    </row>
    <row r="1643">
      <c r="A1643" s="13" t="str">
        <f t="shared" si="1"/>
        <v/>
      </c>
      <c r="B1643" s="4"/>
      <c r="D1643" s="4"/>
    </row>
    <row r="1644">
      <c r="A1644" s="13" t="str">
        <f t="shared" si="1"/>
        <v/>
      </c>
      <c r="B1644" s="4"/>
      <c r="D1644" s="4"/>
    </row>
    <row r="1645">
      <c r="A1645" s="13" t="str">
        <f t="shared" si="1"/>
        <v/>
      </c>
      <c r="B1645" s="4"/>
      <c r="D1645" s="4"/>
    </row>
    <row r="1646">
      <c r="A1646" s="13" t="str">
        <f t="shared" si="1"/>
        <v/>
      </c>
      <c r="B1646" s="4"/>
      <c r="D1646" s="4"/>
    </row>
    <row r="1647">
      <c r="A1647" s="13" t="str">
        <f t="shared" si="1"/>
        <v/>
      </c>
      <c r="B1647" s="4"/>
      <c r="D1647" s="4"/>
    </row>
    <row r="1648">
      <c r="A1648" s="13" t="str">
        <f t="shared" si="1"/>
        <v/>
      </c>
      <c r="B1648" s="4"/>
      <c r="D1648" s="4"/>
    </row>
    <row r="1649">
      <c r="A1649" s="13" t="str">
        <f t="shared" si="1"/>
        <v/>
      </c>
      <c r="B1649" s="4"/>
      <c r="D1649" s="4"/>
    </row>
    <row r="1650">
      <c r="A1650" s="13" t="str">
        <f t="shared" si="1"/>
        <v/>
      </c>
      <c r="B1650" s="4"/>
      <c r="D1650" s="4"/>
    </row>
    <row r="1651">
      <c r="A1651" s="13" t="str">
        <f t="shared" si="1"/>
        <v/>
      </c>
      <c r="B1651" s="4"/>
      <c r="D1651" s="4"/>
    </row>
    <row r="1652">
      <c r="A1652" s="13" t="str">
        <f t="shared" si="1"/>
        <v/>
      </c>
      <c r="B1652" s="4"/>
      <c r="D1652" s="4"/>
    </row>
    <row r="1653">
      <c r="A1653" s="13" t="str">
        <f t="shared" si="1"/>
        <v/>
      </c>
      <c r="B1653" s="4"/>
      <c r="D1653" s="4"/>
    </row>
    <row r="1654">
      <c r="A1654" s="13" t="str">
        <f t="shared" si="1"/>
        <v/>
      </c>
      <c r="B1654" s="4"/>
      <c r="D1654" s="4"/>
    </row>
    <row r="1655">
      <c r="A1655" s="13" t="str">
        <f t="shared" si="1"/>
        <v/>
      </c>
      <c r="B1655" s="4"/>
      <c r="D1655" s="4"/>
    </row>
    <row r="1656">
      <c r="A1656" s="13" t="str">
        <f t="shared" si="1"/>
        <v/>
      </c>
      <c r="B1656" s="4"/>
      <c r="D1656" s="4"/>
    </row>
    <row r="1657">
      <c r="A1657" s="13" t="str">
        <f t="shared" si="1"/>
        <v/>
      </c>
      <c r="B1657" s="4"/>
      <c r="D1657" s="4"/>
    </row>
    <row r="1658">
      <c r="A1658" s="13" t="str">
        <f t="shared" si="1"/>
        <v/>
      </c>
      <c r="B1658" s="4"/>
      <c r="D1658" s="4"/>
    </row>
    <row r="1659">
      <c r="A1659" s="13" t="str">
        <f t="shared" si="1"/>
        <v/>
      </c>
      <c r="B1659" s="4"/>
      <c r="D1659" s="4"/>
    </row>
    <row r="1660">
      <c r="A1660" s="13" t="str">
        <f t="shared" si="1"/>
        <v/>
      </c>
      <c r="B1660" s="4"/>
      <c r="D1660" s="4"/>
    </row>
    <row r="1661">
      <c r="A1661" s="13" t="str">
        <f t="shared" si="1"/>
        <v/>
      </c>
      <c r="B1661" s="4"/>
      <c r="D1661" s="4"/>
    </row>
    <row r="1662">
      <c r="A1662" s="13" t="str">
        <f t="shared" si="1"/>
        <v/>
      </c>
      <c r="B1662" s="4"/>
      <c r="D1662" s="4"/>
    </row>
    <row r="1663">
      <c r="A1663" s="13" t="str">
        <f t="shared" si="1"/>
        <v/>
      </c>
      <c r="B1663" s="4"/>
      <c r="D1663" s="4"/>
    </row>
    <row r="1664">
      <c r="A1664" s="13" t="str">
        <f t="shared" si="1"/>
        <v/>
      </c>
      <c r="B1664" s="4"/>
      <c r="D1664" s="4"/>
    </row>
    <row r="1665">
      <c r="A1665" s="13" t="str">
        <f t="shared" si="1"/>
        <v/>
      </c>
      <c r="B1665" s="4"/>
      <c r="D1665" s="4"/>
    </row>
    <row r="1666">
      <c r="A1666" s="13" t="str">
        <f t="shared" si="1"/>
        <v/>
      </c>
      <c r="B1666" s="4"/>
      <c r="D1666" s="4"/>
    </row>
    <row r="1667">
      <c r="A1667" s="13" t="str">
        <f t="shared" si="1"/>
        <v/>
      </c>
      <c r="B1667" s="4"/>
      <c r="D1667" s="4"/>
    </row>
    <row r="1668">
      <c r="A1668" s="13" t="str">
        <f t="shared" si="1"/>
        <v/>
      </c>
      <c r="B1668" s="4"/>
      <c r="D1668" s="4"/>
    </row>
    <row r="1669">
      <c r="A1669" s="13" t="str">
        <f t="shared" si="1"/>
        <v/>
      </c>
      <c r="B1669" s="4"/>
      <c r="D1669" s="4"/>
    </row>
    <row r="1670">
      <c r="A1670" s="13" t="str">
        <f t="shared" si="1"/>
        <v/>
      </c>
      <c r="B1670" s="4"/>
      <c r="D1670" s="4"/>
    </row>
    <row r="1671">
      <c r="A1671" s="13" t="str">
        <f t="shared" si="1"/>
        <v/>
      </c>
      <c r="B1671" s="4"/>
      <c r="D1671" s="4"/>
    </row>
    <row r="1672">
      <c r="A1672" s="13" t="str">
        <f t="shared" si="1"/>
        <v/>
      </c>
      <c r="B1672" s="4"/>
      <c r="D1672" s="4"/>
    </row>
    <row r="1673">
      <c r="A1673" s="13" t="str">
        <f t="shared" si="1"/>
        <v/>
      </c>
      <c r="B1673" s="4"/>
      <c r="D1673" s="4"/>
    </row>
    <row r="1674">
      <c r="A1674" s="13" t="str">
        <f t="shared" si="1"/>
        <v/>
      </c>
      <c r="B1674" s="4"/>
      <c r="D1674" s="4"/>
    </row>
    <row r="1675">
      <c r="A1675" s="13" t="str">
        <f t="shared" si="1"/>
        <v/>
      </c>
      <c r="B1675" s="4"/>
      <c r="D1675" s="4"/>
    </row>
    <row r="1676">
      <c r="A1676" s="13" t="str">
        <f t="shared" si="1"/>
        <v/>
      </c>
      <c r="B1676" s="4"/>
      <c r="D1676" s="4"/>
    </row>
    <row r="1677">
      <c r="A1677" s="13" t="str">
        <f t="shared" si="1"/>
        <v/>
      </c>
      <c r="B1677" s="4"/>
      <c r="D1677" s="4"/>
    </row>
    <row r="1678">
      <c r="A1678" s="13" t="str">
        <f t="shared" si="1"/>
        <v/>
      </c>
      <c r="B1678" s="4"/>
      <c r="D1678" s="4"/>
    </row>
    <row r="1679">
      <c r="A1679" s="13" t="str">
        <f t="shared" si="1"/>
        <v/>
      </c>
      <c r="B1679" s="4"/>
      <c r="D1679" s="4"/>
    </row>
    <row r="1680">
      <c r="A1680" s="13" t="str">
        <f t="shared" si="1"/>
        <v/>
      </c>
      <c r="B1680" s="4"/>
      <c r="D1680" s="4"/>
    </row>
    <row r="1681">
      <c r="A1681" s="13" t="str">
        <f t="shared" si="1"/>
        <v/>
      </c>
      <c r="B1681" s="4"/>
      <c r="D1681" s="4"/>
    </row>
    <row r="1682">
      <c r="A1682" s="13" t="str">
        <f t="shared" si="1"/>
        <v/>
      </c>
      <c r="B1682" s="4"/>
      <c r="D1682" s="4"/>
    </row>
    <row r="1683">
      <c r="A1683" s="13" t="str">
        <f t="shared" si="1"/>
        <v/>
      </c>
      <c r="B1683" s="4"/>
      <c r="D1683" s="4"/>
    </row>
    <row r="1684">
      <c r="A1684" s="13" t="str">
        <f t="shared" si="1"/>
        <v/>
      </c>
      <c r="B1684" s="4"/>
      <c r="D1684" s="4"/>
    </row>
    <row r="1685">
      <c r="A1685" s="13" t="str">
        <f t="shared" si="1"/>
        <v/>
      </c>
      <c r="B1685" s="4"/>
      <c r="D1685" s="4"/>
    </row>
    <row r="1686">
      <c r="A1686" s="13" t="str">
        <f t="shared" si="1"/>
        <v/>
      </c>
      <c r="B1686" s="4"/>
      <c r="D1686" s="4"/>
    </row>
    <row r="1687">
      <c r="A1687" s="13" t="str">
        <f t="shared" si="1"/>
        <v/>
      </c>
      <c r="B1687" s="4"/>
      <c r="D1687" s="4"/>
    </row>
    <row r="1688">
      <c r="A1688" s="13" t="str">
        <f t="shared" si="1"/>
        <v/>
      </c>
      <c r="B1688" s="4"/>
      <c r="D1688" s="4"/>
    </row>
    <row r="1689">
      <c r="A1689" s="13" t="str">
        <f t="shared" si="1"/>
        <v/>
      </c>
      <c r="B1689" s="4"/>
      <c r="D1689" s="4"/>
    </row>
    <row r="1690">
      <c r="A1690" s="13" t="str">
        <f t="shared" si="1"/>
        <v/>
      </c>
      <c r="B1690" s="4"/>
      <c r="D1690" s="4"/>
    </row>
    <row r="1691">
      <c r="A1691" s="13" t="str">
        <f t="shared" si="1"/>
        <v/>
      </c>
      <c r="B1691" s="4"/>
      <c r="D1691" s="4"/>
    </row>
    <row r="1692">
      <c r="A1692" s="13" t="str">
        <f t="shared" si="1"/>
        <v/>
      </c>
      <c r="B1692" s="4"/>
      <c r="D1692" s="4"/>
    </row>
    <row r="1693">
      <c r="A1693" s="13" t="str">
        <f t="shared" si="1"/>
        <v/>
      </c>
      <c r="B1693" s="4"/>
      <c r="D1693" s="4"/>
    </row>
    <row r="1694">
      <c r="A1694" s="13" t="str">
        <f t="shared" si="1"/>
        <v/>
      </c>
      <c r="B1694" s="4"/>
      <c r="D1694" s="4"/>
    </row>
    <row r="1695">
      <c r="A1695" s="13" t="str">
        <f t="shared" si="1"/>
        <v/>
      </c>
      <c r="B1695" s="4"/>
      <c r="D1695" s="4"/>
    </row>
    <row r="1696">
      <c r="A1696" s="13" t="str">
        <f t="shared" si="1"/>
        <v/>
      </c>
      <c r="B1696" s="4"/>
      <c r="D1696" s="4"/>
    </row>
    <row r="1697">
      <c r="A1697" s="13" t="str">
        <f t="shared" si="1"/>
        <v/>
      </c>
      <c r="B1697" s="4"/>
      <c r="D1697" s="4"/>
    </row>
    <row r="1698">
      <c r="A1698" s="13" t="str">
        <f t="shared" si="1"/>
        <v/>
      </c>
      <c r="B1698" s="4"/>
      <c r="D1698" s="4"/>
    </row>
    <row r="1699">
      <c r="A1699" s="13" t="str">
        <f t="shared" si="1"/>
        <v/>
      </c>
      <c r="B1699" s="4"/>
      <c r="D1699" s="4"/>
    </row>
    <row r="1700">
      <c r="A1700" s="13" t="str">
        <f t="shared" si="1"/>
        <v/>
      </c>
      <c r="B1700" s="4"/>
      <c r="D1700" s="4"/>
    </row>
    <row r="1701">
      <c r="A1701" s="13" t="str">
        <f t="shared" si="1"/>
        <v/>
      </c>
      <c r="B1701" s="4"/>
      <c r="D1701" s="4"/>
    </row>
    <row r="1702">
      <c r="A1702" s="13" t="str">
        <f t="shared" si="1"/>
        <v/>
      </c>
      <c r="B1702" s="4"/>
      <c r="D1702" s="4"/>
    </row>
    <row r="1703">
      <c r="A1703" s="13" t="str">
        <f t="shared" si="1"/>
        <v/>
      </c>
      <c r="B1703" s="4"/>
      <c r="D1703" s="4"/>
    </row>
    <row r="1704">
      <c r="A1704" s="13" t="str">
        <f t="shared" si="1"/>
        <v/>
      </c>
      <c r="B1704" s="4"/>
      <c r="D1704" s="4"/>
    </row>
    <row r="1705">
      <c r="A1705" s="13" t="str">
        <f t="shared" si="1"/>
        <v/>
      </c>
      <c r="B1705" s="4"/>
      <c r="D1705" s="4"/>
    </row>
    <row r="1706">
      <c r="A1706" s="13" t="str">
        <f t="shared" si="1"/>
        <v/>
      </c>
      <c r="B1706" s="4"/>
      <c r="D1706" s="4"/>
    </row>
    <row r="1707">
      <c r="A1707" s="13" t="str">
        <f t="shared" si="1"/>
        <v/>
      </c>
      <c r="B1707" s="4"/>
      <c r="D1707" s="4"/>
    </row>
    <row r="1708">
      <c r="A1708" s="13" t="str">
        <f t="shared" si="1"/>
        <v/>
      </c>
      <c r="B1708" s="4"/>
      <c r="D1708" s="4"/>
    </row>
    <row r="1709">
      <c r="A1709" s="13" t="str">
        <f t="shared" si="1"/>
        <v/>
      </c>
      <c r="B1709" s="4"/>
      <c r="D1709" s="4"/>
    </row>
    <row r="1710">
      <c r="A1710" s="13" t="str">
        <f t="shared" si="1"/>
        <v/>
      </c>
      <c r="B1710" s="4"/>
      <c r="D1710" s="4"/>
    </row>
    <row r="1711">
      <c r="A1711" s="13" t="str">
        <f t="shared" si="1"/>
        <v/>
      </c>
      <c r="B1711" s="4"/>
      <c r="D1711" s="4"/>
    </row>
    <row r="1712">
      <c r="A1712" s="13" t="str">
        <f t="shared" si="1"/>
        <v/>
      </c>
      <c r="B1712" s="4"/>
      <c r="D1712" s="4"/>
    </row>
    <row r="1713">
      <c r="A1713" s="13" t="str">
        <f t="shared" si="1"/>
        <v/>
      </c>
      <c r="B1713" s="4"/>
      <c r="D1713" s="4"/>
    </row>
    <row r="1714">
      <c r="A1714" s="13" t="str">
        <f t="shared" si="1"/>
        <v/>
      </c>
      <c r="B1714" s="4"/>
      <c r="D1714" s="4"/>
    </row>
    <row r="1715">
      <c r="A1715" s="13" t="str">
        <f t="shared" si="1"/>
        <v/>
      </c>
      <c r="B1715" s="4"/>
      <c r="D1715" s="4"/>
    </row>
    <row r="1716">
      <c r="A1716" s="13" t="str">
        <f t="shared" si="1"/>
        <v/>
      </c>
      <c r="B1716" s="4"/>
      <c r="D1716" s="4"/>
    </row>
    <row r="1717">
      <c r="A1717" s="13" t="str">
        <f t="shared" si="1"/>
        <v/>
      </c>
      <c r="B1717" s="4"/>
      <c r="D1717" s="4"/>
    </row>
    <row r="1718">
      <c r="A1718" s="13" t="str">
        <f t="shared" si="1"/>
        <v/>
      </c>
      <c r="B1718" s="4"/>
      <c r="D1718" s="4"/>
    </row>
    <row r="1719">
      <c r="A1719" s="13" t="str">
        <f t="shared" si="1"/>
        <v/>
      </c>
      <c r="B1719" s="4"/>
      <c r="D1719" s="4"/>
    </row>
    <row r="1720">
      <c r="A1720" s="13" t="str">
        <f t="shared" si="1"/>
        <v/>
      </c>
      <c r="B1720" s="4"/>
      <c r="D1720" s="4"/>
    </row>
    <row r="1721">
      <c r="A1721" s="13" t="str">
        <f t="shared" si="1"/>
        <v/>
      </c>
      <c r="B1721" s="4"/>
      <c r="D1721" s="4"/>
    </row>
    <row r="1722">
      <c r="A1722" s="13" t="str">
        <f t="shared" si="1"/>
        <v/>
      </c>
      <c r="B1722" s="4"/>
      <c r="D1722" s="4"/>
    </row>
    <row r="1723">
      <c r="A1723" s="13" t="str">
        <f t="shared" si="1"/>
        <v/>
      </c>
      <c r="B1723" s="4"/>
      <c r="D1723" s="4"/>
    </row>
    <row r="1724">
      <c r="A1724" s="13" t="str">
        <f t="shared" si="1"/>
        <v/>
      </c>
      <c r="B1724" s="4"/>
      <c r="D1724" s="4"/>
    </row>
    <row r="1725">
      <c r="A1725" s="13" t="str">
        <f t="shared" si="1"/>
        <v/>
      </c>
      <c r="B1725" s="4"/>
      <c r="D1725" s="4"/>
    </row>
    <row r="1726">
      <c r="A1726" s="13" t="str">
        <f t="shared" si="1"/>
        <v/>
      </c>
      <c r="B1726" s="4"/>
      <c r="D1726" s="4"/>
    </row>
    <row r="1727">
      <c r="A1727" s="13" t="str">
        <f t="shared" si="1"/>
        <v/>
      </c>
      <c r="B1727" s="4"/>
      <c r="D1727" s="4"/>
    </row>
    <row r="1728">
      <c r="A1728" s="13" t="str">
        <f t="shared" si="1"/>
        <v/>
      </c>
      <c r="B1728" s="4"/>
      <c r="D1728" s="4"/>
    </row>
    <row r="1729">
      <c r="A1729" s="13" t="str">
        <f t="shared" si="1"/>
        <v/>
      </c>
      <c r="B1729" s="4"/>
      <c r="D1729" s="4"/>
    </row>
    <row r="1730">
      <c r="A1730" s="13" t="str">
        <f t="shared" si="1"/>
        <v/>
      </c>
      <c r="B1730" s="4"/>
      <c r="D1730" s="4"/>
    </row>
    <row r="1731">
      <c r="A1731" s="13" t="str">
        <f t="shared" si="1"/>
        <v/>
      </c>
      <c r="B1731" s="4"/>
      <c r="D1731" s="4"/>
    </row>
    <row r="1732">
      <c r="A1732" s="13" t="str">
        <f t="shared" si="1"/>
        <v/>
      </c>
      <c r="B1732" s="4"/>
      <c r="D1732" s="4"/>
    </row>
    <row r="1733">
      <c r="A1733" s="13" t="str">
        <f t="shared" si="1"/>
        <v/>
      </c>
      <c r="B1733" s="4"/>
      <c r="D1733" s="4"/>
    </row>
    <row r="1734">
      <c r="A1734" s="13" t="str">
        <f t="shared" si="1"/>
        <v/>
      </c>
      <c r="B1734" s="4"/>
      <c r="D1734" s="4"/>
    </row>
    <row r="1735">
      <c r="A1735" s="13" t="str">
        <f t="shared" si="1"/>
        <v/>
      </c>
      <c r="B1735" s="4"/>
      <c r="D1735" s="4"/>
    </row>
    <row r="1736">
      <c r="A1736" s="13" t="str">
        <f t="shared" si="1"/>
        <v/>
      </c>
      <c r="B1736" s="4"/>
      <c r="D1736" s="4"/>
    </row>
    <row r="1737">
      <c r="A1737" s="13" t="str">
        <f t="shared" si="1"/>
        <v/>
      </c>
      <c r="B1737" s="4"/>
      <c r="D1737" s="4"/>
    </row>
    <row r="1738">
      <c r="A1738" s="13" t="str">
        <f t="shared" si="1"/>
        <v/>
      </c>
      <c r="B1738" s="4"/>
      <c r="D1738" s="4"/>
    </row>
    <row r="1739">
      <c r="A1739" s="13" t="str">
        <f t="shared" si="1"/>
        <v/>
      </c>
      <c r="B1739" s="4"/>
      <c r="D1739" s="4"/>
    </row>
    <row r="1740">
      <c r="A1740" s="13" t="str">
        <f t="shared" si="1"/>
        <v/>
      </c>
      <c r="B1740" s="4"/>
      <c r="D1740" s="4"/>
    </row>
    <row r="1741">
      <c r="A1741" s="13" t="str">
        <f t="shared" si="1"/>
        <v/>
      </c>
      <c r="B1741" s="4"/>
      <c r="D1741" s="4"/>
    </row>
    <row r="1742">
      <c r="A1742" s="13" t="str">
        <f t="shared" si="1"/>
        <v/>
      </c>
      <c r="B1742" s="4"/>
      <c r="D1742" s="4"/>
    </row>
    <row r="1743">
      <c r="A1743" s="13" t="str">
        <f t="shared" si="1"/>
        <v/>
      </c>
      <c r="B1743" s="4"/>
      <c r="D1743" s="4"/>
    </row>
    <row r="1744">
      <c r="A1744" s="13" t="str">
        <f t="shared" si="1"/>
        <v/>
      </c>
      <c r="B1744" s="4"/>
      <c r="D1744" s="4"/>
    </row>
    <row r="1745">
      <c r="A1745" s="13" t="str">
        <f t="shared" si="1"/>
        <v/>
      </c>
      <c r="B1745" s="4"/>
      <c r="D1745" s="4"/>
    </row>
    <row r="1746">
      <c r="A1746" s="13" t="str">
        <f t="shared" si="1"/>
        <v/>
      </c>
      <c r="B1746" s="4"/>
      <c r="D1746" s="4"/>
    </row>
    <row r="1747">
      <c r="A1747" s="13" t="str">
        <f t="shared" si="1"/>
        <v/>
      </c>
      <c r="B1747" s="4"/>
      <c r="D1747" s="4"/>
    </row>
    <row r="1748">
      <c r="A1748" s="13" t="str">
        <f t="shared" si="1"/>
        <v/>
      </c>
      <c r="B1748" s="4"/>
      <c r="D1748" s="4"/>
    </row>
    <row r="1749">
      <c r="A1749" s="13" t="str">
        <f t="shared" si="1"/>
        <v/>
      </c>
      <c r="B1749" s="4"/>
      <c r="D1749" s="4"/>
    </row>
    <row r="1750">
      <c r="A1750" s="13" t="str">
        <f t="shared" si="1"/>
        <v/>
      </c>
      <c r="B1750" s="4"/>
      <c r="D1750" s="4"/>
    </row>
    <row r="1751">
      <c r="A1751" s="13" t="str">
        <f t="shared" si="1"/>
        <v/>
      </c>
      <c r="B1751" s="4"/>
      <c r="D1751" s="4"/>
    </row>
    <row r="1752">
      <c r="A1752" s="13" t="str">
        <f t="shared" si="1"/>
        <v/>
      </c>
      <c r="B1752" s="4"/>
      <c r="D1752" s="4"/>
    </row>
    <row r="1753">
      <c r="A1753" s="13" t="str">
        <f t="shared" si="1"/>
        <v/>
      </c>
      <c r="B1753" s="4"/>
      <c r="D1753" s="4"/>
    </row>
    <row r="1754">
      <c r="A1754" s="13" t="str">
        <f t="shared" si="1"/>
        <v/>
      </c>
      <c r="B1754" s="4"/>
      <c r="D1754" s="4"/>
    </row>
    <row r="1755">
      <c r="A1755" s="13" t="str">
        <f t="shared" si="1"/>
        <v/>
      </c>
      <c r="B1755" s="4"/>
      <c r="D1755" s="4"/>
    </row>
    <row r="1756">
      <c r="A1756" s="13" t="str">
        <f t="shared" si="1"/>
        <v/>
      </c>
      <c r="B1756" s="4"/>
      <c r="D1756" s="4"/>
    </row>
    <row r="1757">
      <c r="A1757" s="13" t="str">
        <f t="shared" si="1"/>
        <v/>
      </c>
      <c r="B1757" s="4"/>
      <c r="D1757" s="4"/>
    </row>
    <row r="1758">
      <c r="A1758" s="13" t="str">
        <f t="shared" si="1"/>
        <v/>
      </c>
      <c r="B1758" s="4"/>
      <c r="D1758" s="4"/>
    </row>
    <row r="1759">
      <c r="A1759" s="13" t="str">
        <f t="shared" si="1"/>
        <v/>
      </c>
      <c r="B1759" s="4"/>
      <c r="D1759" s="4"/>
    </row>
    <row r="1760">
      <c r="A1760" s="13" t="str">
        <f t="shared" si="1"/>
        <v/>
      </c>
      <c r="B1760" s="4"/>
      <c r="D1760" s="4"/>
    </row>
    <row r="1761">
      <c r="A1761" s="13" t="str">
        <f t="shared" si="1"/>
        <v/>
      </c>
      <c r="B1761" s="4"/>
      <c r="D1761" s="4"/>
    </row>
    <row r="1762">
      <c r="A1762" s="13" t="str">
        <f t="shared" si="1"/>
        <v/>
      </c>
      <c r="B1762" s="4"/>
      <c r="D1762" s="4"/>
    </row>
    <row r="1763">
      <c r="A1763" s="13" t="str">
        <f t="shared" si="1"/>
        <v/>
      </c>
      <c r="B1763" s="4"/>
      <c r="D1763" s="4"/>
    </row>
    <row r="1764">
      <c r="A1764" s="13" t="str">
        <f t="shared" si="1"/>
        <v/>
      </c>
      <c r="B1764" s="4"/>
      <c r="D1764" s="4"/>
    </row>
    <row r="1765">
      <c r="A1765" s="13" t="str">
        <f t="shared" si="1"/>
        <v/>
      </c>
      <c r="B1765" s="4"/>
      <c r="D1765" s="4"/>
    </row>
    <row r="1766">
      <c r="A1766" s="13" t="str">
        <f t="shared" si="1"/>
        <v/>
      </c>
      <c r="B1766" s="4"/>
      <c r="D1766" s="4"/>
    </row>
    <row r="1767">
      <c r="A1767" s="13" t="str">
        <f t="shared" si="1"/>
        <v/>
      </c>
      <c r="B1767" s="4"/>
      <c r="D1767" s="4"/>
    </row>
    <row r="1768">
      <c r="A1768" s="13" t="str">
        <f t="shared" si="1"/>
        <v/>
      </c>
      <c r="B1768" s="4"/>
      <c r="D1768" s="4"/>
    </row>
    <row r="1769">
      <c r="A1769" s="13" t="str">
        <f t="shared" si="1"/>
        <v/>
      </c>
      <c r="B1769" s="4"/>
      <c r="D1769" s="4"/>
    </row>
    <row r="1770">
      <c r="A1770" s="13" t="str">
        <f t="shared" si="1"/>
        <v/>
      </c>
      <c r="B1770" s="4"/>
      <c r="D1770" s="4"/>
    </row>
    <row r="1771">
      <c r="A1771" s="13" t="str">
        <f t="shared" si="1"/>
        <v/>
      </c>
      <c r="B1771" s="4"/>
      <c r="D1771" s="4"/>
    </row>
    <row r="1772">
      <c r="A1772" s="13" t="str">
        <f t="shared" si="1"/>
        <v/>
      </c>
      <c r="B1772" s="4"/>
      <c r="D1772" s="4"/>
    </row>
    <row r="1773">
      <c r="A1773" s="13" t="str">
        <f t="shared" si="1"/>
        <v/>
      </c>
      <c r="B1773" s="4"/>
      <c r="D1773" s="4"/>
    </row>
    <row r="1774">
      <c r="A1774" s="13" t="str">
        <f t="shared" si="1"/>
        <v/>
      </c>
      <c r="B1774" s="4"/>
      <c r="D1774" s="4"/>
    </row>
    <row r="1775">
      <c r="A1775" s="13" t="str">
        <f t="shared" si="1"/>
        <v/>
      </c>
      <c r="B1775" s="4"/>
      <c r="D1775" s="4"/>
    </row>
    <row r="1776">
      <c r="A1776" s="13" t="str">
        <f t="shared" si="1"/>
        <v/>
      </c>
      <c r="B1776" s="4"/>
      <c r="D1776" s="4"/>
    </row>
    <row r="1777">
      <c r="A1777" s="13" t="str">
        <f t="shared" si="1"/>
        <v/>
      </c>
      <c r="B1777" s="4"/>
      <c r="D1777" s="4"/>
    </row>
    <row r="1778">
      <c r="A1778" s="13" t="str">
        <f t="shared" si="1"/>
        <v/>
      </c>
      <c r="B1778" s="4"/>
      <c r="D1778" s="4"/>
    </row>
    <row r="1779">
      <c r="A1779" s="13" t="str">
        <f t="shared" si="1"/>
        <v/>
      </c>
      <c r="B1779" s="4"/>
      <c r="D1779" s="4"/>
    </row>
    <row r="1780">
      <c r="A1780" s="13" t="str">
        <f t="shared" si="1"/>
        <v/>
      </c>
      <c r="B1780" s="4"/>
      <c r="D1780" s="4"/>
    </row>
    <row r="1781">
      <c r="A1781" s="13" t="str">
        <f t="shared" si="1"/>
        <v/>
      </c>
      <c r="B1781" s="4"/>
      <c r="D1781" s="4"/>
    </row>
    <row r="1782">
      <c r="A1782" s="13" t="str">
        <f t="shared" si="1"/>
        <v/>
      </c>
      <c r="B1782" s="4"/>
      <c r="D1782" s="4"/>
    </row>
    <row r="1783">
      <c r="A1783" s="13" t="str">
        <f t="shared" si="1"/>
        <v/>
      </c>
      <c r="B1783" s="4"/>
      <c r="D1783" s="4"/>
    </row>
    <row r="1784">
      <c r="A1784" s="13" t="str">
        <f t="shared" si="1"/>
        <v/>
      </c>
      <c r="B1784" s="4"/>
      <c r="D1784" s="4"/>
    </row>
    <row r="1785">
      <c r="A1785" s="13" t="str">
        <f t="shared" si="1"/>
        <v/>
      </c>
      <c r="B1785" s="4"/>
      <c r="D1785" s="4"/>
    </row>
    <row r="1786">
      <c r="A1786" s="13" t="str">
        <f t="shared" si="1"/>
        <v/>
      </c>
      <c r="B1786" s="4"/>
      <c r="D1786" s="4"/>
    </row>
    <row r="1787">
      <c r="A1787" s="13" t="str">
        <f t="shared" si="1"/>
        <v/>
      </c>
      <c r="B1787" s="4"/>
      <c r="D1787" s="4"/>
    </row>
    <row r="1788">
      <c r="A1788" s="13" t="str">
        <f t="shared" si="1"/>
        <v/>
      </c>
      <c r="B1788" s="4"/>
      <c r="D1788" s="4"/>
    </row>
    <row r="1789">
      <c r="A1789" s="13" t="str">
        <f t="shared" si="1"/>
        <v/>
      </c>
      <c r="B1789" s="4"/>
      <c r="D1789" s="4"/>
    </row>
    <row r="1790">
      <c r="A1790" s="13" t="str">
        <f t="shared" si="1"/>
        <v/>
      </c>
      <c r="B1790" s="4"/>
      <c r="D1790" s="4"/>
    </row>
    <row r="1791">
      <c r="A1791" s="13" t="str">
        <f t="shared" si="1"/>
        <v/>
      </c>
      <c r="B1791" s="4"/>
      <c r="D1791" s="4"/>
    </row>
    <row r="1792">
      <c r="A1792" s="13" t="str">
        <f t="shared" si="1"/>
        <v/>
      </c>
      <c r="B1792" s="4"/>
      <c r="D1792" s="4"/>
    </row>
    <row r="1793">
      <c r="A1793" s="13" t="str">
        <f t="shared" si="1"/>
        <v/>
      </c>
      <c r="B1793" s="4"/>
      <c r="D1793" s="4"/>
    </row>
    <row r="1794">
      <c r="A1794" s="13" t="str">
        <f t="shared" si="1"/>
        <v/>
      </c>
      <c r="B1794" s="4"/>
      <c r="D1794" s="4"/>
    </row>
    <row r="1795">
      <c r="A1795" s="13" t="str">
        <f t="shared" si="1"/>
        <v/>
      </c>
      <c r="B1795" s="4"/>
      <c r="D1795" s="4"/>
    </row>
    <row r="1796">
      <c r="A1796" s="13" t="str">
        <f t="shared" si="1"/>
        <v/>
      </c>
      <c r="B1796" s="4"/>
      <c r="D1796" s="4"/>
    </row>
    <row r="1797">
      <c r="A1797" s="13" t="str">
        <f t="shared" si="1"/>
        <v/>
      </c>
      <c r="B1797" s="4"/>
      <c r="D1797" s="4"/>
    </row>
    <row r="1798">
      <c r="A1798" s="13" t="str">
        <f t="shared" si="1"/>
        <v/>
      </c>
      <c r="B1798" s="4"/>
      <c r="D1798" s="4"/>
    </row>
    <row r="1799">
      <c r="A1799" s="13" t="str">
        <f t="shared" si="1"/>
        <v/>
      </c>
      <c r="B1799" s="4"/>
      <c r="D1799" s="4"/>
    </row>
    <row r="1800">
      <c r="A1800" s="13" t="str">
        <f t="shared" si="1"/>
        <v/>
      </c>
      <c r="B1800" s="4"/>
      <c r="D1800" s="4"/>
    </row>
    <row r="1801">
      <c r="A1801" s="13" t="str">
        <f t="shared" si="1"/>
        <v/>
      </c>
      <c r="B1801" s="4"/>
      <c r="D1801" s="4"/>
    </row>
    <row r="1802">
      <c r="A1802" s="13" t="str">
        <f t="shared" si="1"/>
        <v/>
      </c>
      <c r="B1802" s="4"/>
      <c r="D1802" s="4"/>
    </row>
    <row r="1803">
      <c r="A1803" s="13" t="str">
        <f t="shared" si="1"/>
        <v/>
      </c>
      <c r="B1803" s="4"/>
      <c r="D1803" s="4"/>
    </row>
    <row r="1804">
      <c r="A1804" s="13" t="str">
        <f t="shared" si="1"/>
        <v/>
      </c>
      <c r="B1804" s="4"/>
      <c r="D1804" s="4"/>
    </row>
    <row r="1805">
      <c r="A1805" s="13" t="str">
        <f t="shared" si="1"/>
        <v/>
      </c>
      <c r="B1805" s="4"/>
      <c r="D1805" s="4"/>
    </row>
    <row r="1806">
      <c r="A1806" s="13" t="str">
        <f t="shared" si="1"/>
        <v/>
      </c>
      <c r="B1806" s="4"/>
      <c r="D1806" s="4"/>
    </row>
    <row r="1807">
      <c r="A1807" s="13" t="str">
        <f t="shared" si="1"/>
        <v/>
      </c>
      <c r="B1807" s="4"/>
      <c r="D1807" s="4"/>
    </row>
    <row r="1808">
      <c r="A1808" s="13" t="str">
        <f t="shared" si="1"/>
        <v/>
      </c>
      <c r="B1808" s="4"/>
      <c r="D1808" s="4"/>
    </row>
    <row r="1809">
      <c r="A1809" s="13" t="str">
        <f t="shared" si="1"/>
        <v/>
      </c>
      <c r="B1809" s="4"/>
      <c r="D1809" s="4"/>
    </row>
    <row r="1810">
      <c r="A1810" s="13" t="str">
        <f t="shared" si="1"/>
        <v/>
      </c>
      <c r="B1810" s="4"/>
      <c r="D1810" s="4"/>
    </row>
    <row r="1811">
      <c r="A1811" s="13" t="str">
        <f t="shared" si="1"/>
        <v/>
      </c>
      <c r="B1811" s="4"/>
      <c r="D1811" s="4"/>
    </row>
    <row r="1812">
      <c r="A1812" s="13" t="str">
        <f t="shared" si="1"/>
        <v/>
      </c>
      <c r="B1812" s="4"/>
      <c r="D1812" s="4"/>
    </row>
    <row r="1813">
      <c r="A1813" s="13" t="str">
        <f t="shared" si="1"/>
        <v/>
      </c>
      <c r="B1813" s="4"/>
      <c r="D1813" s="4"/>
    </row>
    <row r="1814">
      <c r="A1814" s="13" t="str">
        <f t="shared" si="1"/>
        <v/>
      </c>
      <c r="B1814" s="4"/>
      <c r="D1814" s="4"/>
    </row>
    <row r="1815">
      <c r="A1815" s="13" t="str">
        <f t="shared" si="1"/>
        <v/>
      </c>
      <c r="B1815" s="4"/>
      <c r="D1815" s="4"/>
    </row>
    <row r="1816">
      <c r="A1816" s="13" t="str">
        <f t="shared" si="1"/>
        <v/>
      </c>
      <c r="B1816" s="4"/>
      <c r="D1816" s="4"/>
    </row>
    <row r="1817">
      <c r="A1817" s="13" t="str">
        <f t="shared" si="1"/>
        <v/>
      </c>
      <c r="B1817" s="4"/>
      <c r="D1817" s="4"/>
    </row>
    <row r="1818">
      <c r="A1818" s="13" t="str">
        <f t="shared" si="1"/>
        <v/>
      </c>
      <c r="B1818" s="4"/>
      <c r="D1818" s="4"/>
    </row>
    <row r="1819">
      <c r="A1819" s="13" t="str">
        <f t="shared" si="1"/>
        <v/>
      </c>
      <c r="B1819" s="4"/>
      <c r="D1819" s="4"/>
    </row>
    <row r="1820">
      <c r="A1820" s="13" t="str">
        <f t="shared" si="1"/>
        <v/>
      </c>
      <c r="B1820" s="4"/>
      <c r="D1820" s="4"/>
    </row>
    <row r="1821">
      <c r="A1821" s="13" t="str">
        <f t="shared" si="1"/>
        <v/>
      </c>
      <c r="B1821" s="4"/>
      <c r="D1821" s="4"/>
    </row>
    <row r="1822">
      <c r="A1822" s="13" t="str">
        <f t="shared" si="1"/>
        <v/>
      </c>
      <c r="B1822" s="4"/>
      <c r="D1822" s="4"/>
    </row>
    <row r="1823">
      <c r="A1823" s="13" t="str">
        <f t="shared" si="1"/>
        <v/>
      </c>
      <c r="B1823" s="4"/>
      <c r="D1823" s="4"/>
    </row>
    <row r="1824">
      <c r="A1824" s="13" t="str">
        <f t="shared" si="1"/>
        <v/>
      </c>
      <c r="B1824" s="4"/>
      <c r="D1824" s="4"/>
    </row>
    <row r="1825">
      <c r="A1825" s="13" t="str">
        <f t="shared" si="1"/>
        <v/>
      </c>
      <c r="B1825" s="4"/>
      <c r="D1825" s="4"/>
    </row>
    <row r="1826">
      <c r="A1826" s="13" t="str">
        <f t="shared" si="1"/>
        <v/>
      </c>
      <c r="B1826" s="4"/>
      <c r="D1826" s="4"/>
    </row>
    <row r="1827">
      <c r="A1827" s="13" t="str">
        <f t="shared" si="1"/>
        <v/>
      </c>
      <c r="B1827" s="4"/>
      <c r="D1827" s="4"/>
    </row>
    <row r="1828">
      <c r="A1828" s="13" t="str">
        <f t="shared" si="1"/>
        <v/>
      </c>
      <c r="B1828" s="4"/>
      <c r="D1828" s="4"/>
    </row>
    <row r="1829">
      <c r="A1829" s="13" t="str">
        <f t="shared" si="1"/>
        <v/>
      </c>
      <c r="B1829" s="4"/>
      <c r="D1829" s="4"/>
    </row>
    <row r="1830">
      <c r="A1830" s="13" t="str">
        <f t="shared" si="1"/>
        <v/>
      </c>
      <c r="B1830" s="4"/>
      <c r="D1830" s="4"/>
    </row>
    <row r="1831">
      <c r="A1831" s="13" t="str">
        <f t="shared" si="1"/>
        <v/>
      </c>
      <c r="B1831" s="4"/>
      <c r="D1831" s="4"/>
    </row>
    <row r="1832">
      <c r="A1832" s="13" t="str">
        <f t="shared" si="1"/>
        <v/>
      </c>
      <c r="B1832" s="4"/>
      <c r="D1832" s="4"/>
    </row>
    <row r="1833">
      <c r="A1833" s="13" t="str">
        <f t="shared" si="1"/>
        <v/>
      </c>
      <c r="B1833" s="4"/>
      <c r="D1833" s="4"/>
    </row>
    <row r="1834">
      <c r="A1834" s="13" t="str">
        <f t="shared" si="1"/>
        <v/>
      </c>
      <c r="B1834" s="4"/>
      <c r="D1834" s="4"/>
    </row>
    <row r="1835">
      <c r="A1835" s="13" t="str">
        <f t="shared" si="1"/>
        <v/>
      </c>
      <c r="B1835" s="4"/>
      <c r="D1835" s="4"/>
    </row>
    <row r="1836">
      <c r="A1836" s="13" t="str">
        <f t="shared" si="1"/>
        <v/>
      </c>
      <c r="B1836" s="4"/>
      <c r="D1836" s="4"/>
    </row>
    <row r="1837">
      <c r="A1837" s="13" t="str">
        <f t="shared" si="1"/>
        <v/>
      </c>
      <c r="B1837" s="4"/>
      <c r="D1837" s="4"/>
    </row>
    <row r="1838">
      <c r="A1838" s="13" t="str">
        <f t="shared" si="1"/>
        <v/>
      </c>
      <c r="B1838" s="4"/>
      <c r="D1838" s="4"/>
    </row>
    <row r="1839">
      <c r="A1839" s="13" t="str">
        <f t="shared" si="1"/>
        <v/>
      </c>
      <c r="B1839" s="4"/>
      <c r="D1839" s="4"/>
    </row>
    <row r="1840">
      <c r="A1840" s="13" t="str">
        <f t="shared" si="1"/>
        <v/>
      </c>
      <c r="B1840" s="4"/>
      <c r="D1840" s="4"/>
    </row>
    <row r="1841">
      <c r="A1841" s="13" t="str">
        <f t="shared" si="1"/>
        <v/>
      </c>
      <c r="B1841" s="4"/>
      <c r="D1841" s="4"/>
    </row>
    <row r="1842">
      <c r="A1842" s="13" t="str">
        <f t="shared" si="1"/>
        <v/>
      </c>
      <c r="B1842" s="4"/>
      <c r="D1842" s="4"/>
    </row>
    <row r="1843">
      <c r="A1843" s="13" t="str">
        <f t="shared" si="1"/>
        <v/>
      </c>
      <c r="B1843" s="4"/>
      <c r="D1843" s="4"/>
    </row>
    <row r="1844">
      <c r="A1844" s="13" t="str">
        <f t="shared" si="1"/>
        <v/>
      </c>
      <c r="B1844" s="4"/>
      <c r="D1844" s="4"/>
    </row>
    <row r="1845">
      <c r="A1845" s="13" t="str">
        <f t="shared" si="1"/>
        <v/>
      </c>
      <c r="B1845" s="4"/>
      <c r="D1845" s="4"/>
    </row>
    <row r="1846">
      <c r="A1846" s="13" t="str">
        <f t="shared" si="1"/>
        <v/>
      </c>
      <c r="B1846" s="4"/>
      <c r="D1846" s="4"/>
    </row>
    <row r="1847">
      <c r="A1847" s="13" t="str">
        <f t="shared" si="1"/>
        <v/>
      </c>
      <c r="B1847" s="4"/>
      <c r="D1847" s="4"/>
    </row>
    <row r="1848">
      <c r="A1848" s="13" t="str">
        <f t="shared" si="1"/>
        <v/>
      </c>
      <c r="B1848" s="4"/>
      <c r="D1848" s="4"/>
    </row>
    <row r="1849">
      <c r="A1849" s="13" t="str">
        <f t="shared" si="1"/>
        <v/>
      </c>
      <c r="B1849" s="4"/>
      <c r="D1849" s="4"/>
    </row>
    <row r="1850">
      <c r="A1850" s="13" t="str">
        <f t="shared" si="1"/>
        <v/>
      </c>
      <c r="B1850" s="4"/>
      <c r="D1850" s="4"/>
    </row>
    <row r="1851">
      <c r="A1851" s="13" t="str">
        <f t="shared" si="1"/>
        <v/>
      </c>
      <c r="B1851" s="4"/>
      <c r="D1851" s="4"/>
    </row>
    <row r="1852">
      <c r="A1852" s="13" t="str">
        <f t="shared" si="1"/>
        <v/>
      </c>
      <c r="B1852" s="4"/>
      <c r="D1852" s="4"/>
    </row>
    <row r="1853">
      <c r="A1853" s="13" t="str">
        <f t="shared" si="1"/>
        <v/>
      </c>
      <c r="B1853" s="4"/>
      <c r="D1853" s="4"/>
    </row>
    <row r="1854">
      <c r="A1854" s="13" t="str">
        <f t="shared" si="1"/>
        <v/>
      </c>
      <c r="B1854" s="4"/>
      <c r="D1854" s="4"/>
    </row>
    <row r="1855">
      <c r="A1855" s="13" t="str">
        <f t="shared" si="1"/>
        <v/>
      </c>
      <c r="B1855" s="4"/>
      <c r="D1855" s="4"/>
    </row>
    <row r="1856">
      <c r="A1856" s="13" t="str">
        <f t="shared" si="1"/>
        <v/>
      </c>
      <c r="B1856" s="4"/>
      <c r="D1856" s="4"/>
    </row>
    <row r="1857">
      <c r="A1857" s="13" t="str">
        <f t="shared" si="1"/>
        <v/>
      </c>
      <c r="B1857" s="4"/>
      <c r="D1857" s="4"/>
    </row>
    <row r="1858">
      <c r="A1858" s="13" t="str">
        <f t="shared" si="1"/>
        <v/>
      </c>
      <c r="B1858" s="4"/>
      <c r="D1858" s="4"/>
    </row>
    <row r="1859">
      <c r="A1859" s="13" t="str">
        <f t="shared" si="1"/>
        <v/>
      </c>
      <c r="B1859" s="4"/>
      <c r="D1859" s="4"/>
    </row>
    <row r="1860">
      <c r="A1860" s="13" t="str">
        <f t="shared" si="1"/>
        <v/>
      </c>
      <c r="B1860" s="4"/>
      <c r="D1860" s="4"/>
    </row>
    <row r="1861">
      <c r="A1861" s="13" t="str">
        <f t="shared" si="1"/>
        <v/>
      </c>
      <c r="B1861" s="4"/>
      <c r="D1861" s="4"/>
    </row>
    <row r="1862">
      <c r="A1862" s="13" t="str">
        <f t="shared" si="1"/>
        <v/>
      </c>
      <c r="B1862" s="4"/>
      <c r="D1862" s="4"/>
    </row>
    <row r="1863">
      <c r="A1863" s="13" t="str">
        <f t="shared" si="1"/>
        <v/>
      </c>
      <c r="B1863" s="4"/>
      <c r="D1863" s="4"/>
    </row>
    <row r="1864">
      <c r="A1864" s="13" t="str">
        <f t="shared" si="1"/>
        <v/>
      </c>
      <c r="B1864" s="4"/>
      <c r="D1864" s="4"/>
    </row>
    <row r="1865">
      <c r="A1865" s="13" t="str">
        <f t="shared" si="1"/>
        <v/>
      </c>
      <c r="B1865" s="4"/>
      <c r="D1865" s="4"/>
    </row>
    <row r="1866">
      <c r="A1866" s="13" t="str">
        <f t="shared" si="1"/>
        <v/>
      </c>
      <c r="B1866" s="4"/>
      <c r="D1866" s="4"/>
    </row>
    <row r="1867">
      <c r="A1867" s="13" t="str">
        <f t="shared" si="1"/>
        <v/>
      </c>
      <c r="B1867" s="4"/>
      <c r="D1867" s="4"/>
    </row>
    <row r="1868">
      <c r="A1868" s="13" t="str">
        <f t="shared" si="1"/>
        <v/>
      </c>
      <c r="B1868" s="4"/>
      <c r="D1868" s="4"/>
    </row>
    <row r="1869">
      <c r="A1869" s="13" t="str">
        <f t="shared" si="1"/>
        <v/>
      </c>
      <c r="B1869" s="4"/>
      <c r="D1869" s="4"/>
    </row>
    <row r="1870">
      <c r="A1870" s="13" t="str">
        <f t="shared" si="1"/>
        <v/>
      </c>
      <c r="B1870" s="4"/>
      <c r="D1870" s="4"/>
    </row>
    <row r="1871">
      <c r="A1871" s="13" t="str">
        <f t="shared" si="1"/>
        <v/>
      </c>
      <c r="B1871" s="4"/>
      <c r="D1871" s="4"/>
    </row>
    <row r="1872">
      <c r="A1872" s="13" t="str">
        <f t="shared" si="1"/>
        <v/>
      </c>
      <c r="B1872" s="4"/>
      <c r="D1872" s="4"/>
    </row>
    <row r="1873">
      <c r="A1873" s="13" t="str">
        <f t="shared" si="1"/>
        <v/>
      </c>
      <c r="B1873" s="4"/>
      <c r="D1873" s="4"/>
    </row>
    <row r="1874">
      <c r="A1874" s="13" t="str">
        <f t="shared" si="1"/>
        <v/>
      </c>
      <c r="B1874" s="4"/>
      <c r="D1874" s="4"/>
    </row>
    <row r="1875">
      <c r="A1875" s="13" t="str">
        <f t="shared" si="1"/>
        <v/>
      </c>
      <c r="B1875" s="4"/>
      <c r="D1875" s="4"/>
    </row>
    <row r="1876">
      <c r="A1876" s="13" t="str">
        <f t="shared" si="1"/>
        <v/>
      </c>
      <c r="B1876" s="4"/>
      <c r="D1876" s="4"/>
    </row>
    <row r="1877">
      <c r="A1877" s="13" t="str">
        <f t="shared" si="1"/>
        <v/>
      </c>
      <c r="B1877" s="4"/>
      <c r="D1877" s="4"/>
    </row>
    <row r="1878">
      <c r="A1878" s="13" t="str">
        <f t="shared" si="1"/>
        <v/>
      </c>
      <c r="B1878" s="4"/>
      <c r="D1878" s="4"/>
    </row>
    <row r="1879">
      <c r="A1879" s="13" t="str">
        <f t="shared" si="1"/>
        <v/>
      </c>
      <c r="B1879" s="4"/>
      <c r="D1879" s="4"/>
    </row>
    <row r="1880">
      <c r="A1880" s="13" t="str">
        <f t="shared" si="1"/>
        <v/>
      </c>
      <c r="B1880" s="4"/>
      <c r="D1880" s="4"/>
    </row>
    <row r="1881">
      <c r="A1881" s="13" t="str">
        <f t="shared" si="1"/>
        <v/>
      </c>
      <c r="B1881" s="4"/>
      <c r="D1881" s="4"/>
    </row>
    <row r="1882">
      <c r="A1882" s="13" t="str">
        <f t="shared" si="1"/>
        <v/>
      </c>
      <c r="B1882" s="4"/>
      <c r="D1882" s="4"/>
    </row>
    <row r="1883">
      <c r="A1883" s="13" t="str">
        <f t="shared" si="1"/>
        <v/>
      </c>
      <c r="B1883" s="4"/>
      <c r="D1883" s="4"/>
    </row>
    <row r="1884">
      <c r="A1884" s="13" t="str">
        <f t="shared" si="1"/>
        <v/>
      </c>
      <c r="B1884" s="4"/>
      <c r="D1884" s="4"/>
    </row>
    <row r="1885">
      <c r="A1885" s="13" t="str">
        <f t="shared" si="1"/>
        <v/>
      </c>
      <c r="B1885" s="4"/>
      <c r="D1885" s="4"/>
    </row>
    <row r="1886">
      <c r="A1886" s="13" t="str">
        <f t="shared" si="1"/>
        <v/>
      </c>
      <c r="B1886" s="4"/>
      <c r="D1886" s="4"/>
    </row>
    <row r="1887">
      <c r="A1887" s="13" t="str">
        <f t="shared" si="1"/>
        <v/>
      </c>
      <c r="B1887" s="4"/>
      <c r="D1887" s="4"/>
    </row>
    <row r="1888">
      <c r="A1888" s="13" t="str">
        <f t="shared" si="1"/>
        <v/>
      </c>
      <c r="B1888" s="4"/>
      <c r="D1888" s="4"/>
    </row>
    <row r="1889">
      <c r="A1889" s="13" t="str">
        <f t="shared" si="1"/>
        <v/>
      </c>
      <c r="B1889" s="4"/>
      <c r="D1889" s="4"/>
    </row>
    <row r="1890">
      <c r="A1890" s="13" t="str">
        <f t="shared" si="1"/>
        <v/>
      </c>
      <c r="B1890" s="4"/>
      <c r="D1890" s="4"/>
    </row>
    <row r="1891">
      <c r="A1891" s="13" t="str">
        <f t="shared" si="1"/>
        <v/>
      </c>
      <c r="B1891" s="4"/>
      <c r="D1891" s="4"/>
    </row>
    <row r="1892">
      <c r="A1892" s="13" t="str">
        <f t="shared" si="1"/>
        <v/>
      </c>
      <c r="B1892" s="4"/>
      <c r="D1892" s="4"/>
    </row>
    <row r="1893">
      <c r="A1893" s="13" t="str">
        <f t="shared" si="1"/>
        <v/>
      </c>
      <c r="B1893" s="4"/>
      <c r="D1893" s="4"/>
    </row>
    <row r="1894">
      <c r="A1894" s="13" t="str">
        <f t="shared" si="1"/>
        <v/>
      </c>
      <c r="B1894" s="4"/>
      <c r="D1894" s="4"/>
    </row>
    <row r="1895">
      <c r="A1895" s="13" t="str">
        <f t="shared" si="1"/>
        <v/>
      </c>
      <c r="B1895" s="4"/>
      <c r="D1895" s="4"/>
    </row>
    <row r="1896">
      <c r="A1896" s="13" t="str">
        <f t="shared" si="1"/>
        <v/>
      </c>
      <c r="B1896" s="4"/>
      <c r="D1896" s="4"/>
    </row>
    <row r="1897">
      <c r="A1897" s="13" t="str">
        <f t="shared" si="1"/>
        <v/>
      </c>
      <c r="B1897" s="4"/>
      <c r="D1897" s="4"/>
    </row>
    <row r="1898">
      <c r="A1898" s="13" t="str">
        <f t="shared" si="1"/>
        <v/>
      </c>
      <c r="B1898" s="4"/>
      <c r="D1898" s="4"/>
    </row>
    <row r="1899">
      <c r="A1899" s="13" t="str">
        <f t="shared" si="1"/>
        <v/>
      </c>
      <c r="B1899" s="4"/>
      <c r="D1899" s="4"/>
    </row>
    <row r="1900">
      <c r="A1900" s="13" t="str">
        <f t="shared" si="1"/>
        <v/>
      </c>
      <c r="B1900" s="4"/>
      <c r="D1900" s="4"/>
    </row>
    <row r="1901">
      <c r="A1901" s="13" t="str">
        <f t="shared" si="1"/>
        <v/>
      </c>
      <c r="B1901" s="4"/>
      <c r="D1901" s="4"/>
    </row>
    <row r="1902">
      <c r="A1902" s="13" t="str">
        <f t="shared" si="1"/>
        <v/>
      </c>
      <c r="B1902" s="4"/>
      <c r="D1902" s="4"/>
    </row>
    <row r="1903">
      <c r="A1903" s="13" t="str">
        <f t="shared" si="1"/>
        <v/>
      </c>
      <c r="B1903" s="4"/>
      <c r="D1903" s="4"/>
    </row>
    <row r="1904">
      <c r="A1904" s="13" t="str">
        <f t="shared" si="1"/>
        <v/>
      </c>
      <c r="B1904" s="4"/>
      <c r="D1904" s="4"/>
    </row>
    <row r="1905">
      <c r="A1905" s="13" t="str">
        <f t="shared" si="1"/>
        <v/>
      </c>
      <c r="B1905" s="4"/>
      <c r="D1905" s="4"/>
    </row>
    <row r="1906">
      <c r="A1906" s="13" t="str">
        <f t="shared" si="1"/>
        <v/>
      </c>
      <c r="B1906" s="4"/>
      <c r="D1906" s="4"/>
    </row>
    <row r="1907">
      <c r="A1907" s="13" t="str">
        <f t="shared" si="1"/>
        <v/>
      </c>
      <c r="B1907" s="4"/>
      <c r="D1907" s="4"/>
    </row>
    <row r="1908">
      <c r="A1908" s="13" t="str">
        <f t="shared" si="1"/>
        <v/>
      </c>
      <c r="B1908" s="4"/>
      <c r="D1908" s="4"/>
    </row>
    <row r="1909">
      <c r="A1909" s="13" t="str">
        <f t="shared" si="1"/>
        <v/>
      </c>
      <c r="B1909" s="4"/>
      <c r="D1909" s="4"/>
    </row>
    <row r="1910">
      <c r="A1910" s="13" t="str">
        <f t="shared" si="1"/>
        <v/>
      </c>
      <c r="B1910" s="4"/>
      <c r="D1910" s="4"/>
    </row>
    <row r="1911">
      <c r="A1911" s="13" t="str">
        <f t="shared" si="1"/>
        <v/>
      </c>
      <c r="B1911" s="4"/>
      <c r="D1911" s="4"/>
    </row>
    <row r="1912">
      <c r="A1912" s="13" t="str">
        <f t="shared" si="1"/>
        <v/>
      </c>
      <c r="B1912" s="4"/>
      <c r="D1912" s="4"/>
    </row>
    <row r="1913">
      <c r="A1913" s="13" t="str">
        <f t="shared" si="1"/>
        <v/>
      </c>
      <c r="B1913" s="4"/>
      <c r="D1913" s="4"/>
    </row>
    <row r="1914">
      <c r="A1914" s="13" t="str">
        <f t="shared" si="1"/>
        <v/>
      </c>
      <c r="B1914" s="4"/>
      <c r="D1914" s="4"/>
    </row>
    <row r="1915">
      <c r="A1915" s="13" t="str">
        <f t="shared" si="1"/>
        <v/>
      </c>
      <c r="B1915" s="4"/>
      <c r="D1915" s="4"/>
    </row>
    <row r="1916">
      <c r="A1916" s="13" t="str">
        <f t="shared" si="1"/>
        <v/>
      </c>
      <c r="B1916" s="4"/>
      <c r="D1916" s="4"/>
    </row>
    <row r="1917">
      <c r="A1917" s="13" t="str">
        <f t="shared" si="1"/>
        <v/>
      </c>
      <c r="B1917" s="4"/>
      <c r="D1917" s="4"/>
    </row>
    <row r="1918">
      <c r="A1918" s="13" t="str">
        <f t="shared" si="1"/>
        <v/>
      </c>
      <c r="B1918" s="4"/>
      <c r="D1918" s="4"/>
    </row>
    <row r="1919">
      <c r="A1919" s="13" t="str">
        <f t="shared" si="1"/>
        <v/>
      </c>
      <c r="B1919" s="4"/>
      <c r="D1919" s="4"/>
    </row>
    <row r="1920">
      <c r="A1920" s="13" t="str">
        <f t="shared" si="1"/>
        <v/>
      </c>
      <c r="B1920" s="4"/>
      <c r="D1920" s="4"/>
    </row>
    <row r="1921">
      <c r="A1921" s="13" t="str">
        <f t="shared" si="1"/>
        <v/>
      </c>
      <c r="B1921" s="4"/>
      <c r="D1921" s="4"/>
    </row>
    <row r="1922">
      <c r="A1922" s="13" t="str">
        <f t="shared" si="1"/>
        <v/>
      </c>
      <c r="B1922" s="4"/>
      <c r="D1922" s="4"/>
    </row>
    <row r="1923">
      <c r="A1923" s="13" t="str">
        <f t="shared" si="1"/>
        <v/>
      </c>
      <c r="B1923" s="4"/>
      <c r="D1923" s="4"/>
    </row>
    <row r="1924">
      <c r="A1924" s="13" t="str">
        <f t="shared" si="1"/>
        <v/>
      </c>
      <c r="B1924" s="4"/>
      <c r="D1924" s="4"/>
    </row>
    <row r="1925">
      <c r="A1925" s="13" t="str">
        <f t="shared" si="1"/>
        <v/>
      </c>
      <c r="B1925" s="4"/>
      <c r="D1925" s="4"/>
    </row>
    <row r="1926">
      <c r="A1926" s="13" t="str">
        <f t="shared" si="1"/>
        <v/>
      </c>
      <c r="B1926" s="4"/>
      <c r="D1926" s="4"/>
    </row>
    <row r="1927">
      <c r="A1927" s="13" t="str">
        <f t="shared" si="1"/>
        <v/>
      </c>
      <c r="B1927" s="4"/>
      <c r="D1927" s="4"/>
    </row>
    <row r="1928">
      <c r="A1928" s="13" t="str">
        <f t="shared" si="1"/>
        <v/>
      </c>
      <c r="B1928" s="4"/>
      <c r="D1928" s="4"/>
    </row>
    <row r="1929">
      <c r="A1929" s="13" t="str">
        <f t="shared" si="1"/>
        <v/>
      </c>
      <c r="B1929" s="4"/>
      <c r="D1929" s="4"/>
    </row>
    <row r="1930">
      <c r="A1930" s="13" t="str">
        <f t="shared" si="1"/>
        <v/>
      </c>
      <c r="B1930" s="4"/>
      <c r="D1930" s="4"/>
    </row>
    <row r="1931">
      <c r="A1931" s="13" t="str">
        <f t="shared" si="1"/>
        <v/>
      </c>
      <c r="B1931" s="4"/>
      <c r="D1931" s="4"/>
    </row>
    <row r="1932">
      <c r="A1932" s="13" t="str">
        <f t="shared" si="1"/>
        <v/>
      </c>
      <c r="B1932" s="4"/>
      <c r="D1932" s="4"/>
    </row>
    <row r="1933">
      <c r="A1933" s="13" t="str">
        <f t="shared" si="1"/>
        <v/>
      </c>
      <c r="B1933" s="4"/>
      <c r="D1933" s="4"/>
    </row>
    <row r="1934">
      <c r="A1934" s="13" t="str">
        <f t="shared" si="1"/>
        <v/>
      </c>
      <c r="B1934" s="4"/>
      <c r="D1934" s="4"/>
    </row>
    <row r="1935">
      <c r="A1935" s="13" t="str">
        <f t="shared" si="1"/>
        <v/>
      </c>
      <c r="B1935" s="4"/>
      <c r="D1935" s="4"/>
    </row>
    <row r="1936">
      <c r="A1936" s="13" t="str">
        <f t="shared" si="1"/>
        <v/>
      </c>
      <c r="B1936" s="4"/>
      <c r="D1936" s="4"/>
    </row>
    <row r="1937">
      <c r="A1937" s="13" t="str">
        <f t="shared" si="1"/>
        <v/>
      </c>
      <c r="B1937" s="4"/>
      <c r="D1937" s="4"/>
    </row>
    <row r="1938">
      <c r="A1938" s="13" t="str">
        <f t="shared" si="1"/>
        <v/>
      </c>
      <c r="B1938" s="4"/>
      <c r="D1938" s="4"/>
    </row>
    <row r="1939">
      <c r="A1939" s="13" t="str">
        <f t="shared" si="1"/>
        <v/>
      </c>
      <c r="B1939" s="4"/>
      <c r="D1939" s="4"/>
    </row>
    <row r="1940">
      <c r="A1940" s="13" t="str">
        <f t="shared" si="1"/>
        <v/>
      </c>
      <c r="B1940" s="4"/>
      <c r="D1940" s="4"/>
    </row>
    <row r="1941">
      <c r="A1941" s="13" t="str">
        <f t="shared" si="1"/>
        <v/>
      </c>
      <c r="B1941" s="4"/>
      <c r="D1941" s="4"/>
    </row>
    <row r="1942">
      <c r="A1942" s="13" t="str">
        <f t="shared" si="1"/>
        <v/>
      </c>
      <c r="B1942" s="4"/>
      <c r="D1942" s="4"/>
    </row>
    <row r="1943">
      <c r="A1943" s="13" t="str">
        <f t="shared" si="1"/>
        <v/>
      </c>
      <c r="B1943" s="4"/>
      <c r="D1943" s="4"/>
    </row>
    <row r="1944">
      <c r="A1944" s="13" t="str">
        <f t="shared" si="1"/>
        <v/>
      </c>
      <c r="B1944" s="4"/>
      <c r="D1944" s="4"/>
    </row>
    <row r="1945">
      <c r="A1945" s="13" t="str">
        <f t="shared" si="1"/>
        <v/>
      </c>
      <c r="B1945" s="4"/>
      <c r="D1945" s="4"/>
    </row>
    <row r="1946">
      <c r="A1946" s="13" t="str">
        <f t="shared" si="1"/>
        <v/>
      </c>
      <c r="B1946" s="4"/>
      <c r="D1946" s="4"/>
    </row>
    <row r="1947">
      <c r="A1947" s="13" t="str">
        <f t="shared" si="1"/>
        <v/>
      </c>
      <c r="B1947" s="4"/>
      <c r="D1947" s="4"/>
    </row>
    <row r="1948">
      <c r="A1948" s="13" t="str">
        <f t="shared" si="1"/>
        <v/>
      </c>
      <c r="B1948" s="4"/>
      <c r="D1948" s="4"/>
    </row>
    <row r="1949">
      <c r="A1949" s="13" t="str">
        <f t="shared" si="1"/>
        <v/>
      </c>
      <c r="B1949" s="4"/>
      <c r="D1949" s="4"/>
    </row>
    <row r="1950">
      <c r="A1950" s="13" t="str">
        <f t="shared" si="1"/>
        <v/>
      </c>
      <c r="B1950" s="4"/>
      <c r="D1950" s="4"/>
    </row>
    <row r="1951">
      <c r="A1951" s="13" t="str">
        <f t="shared" si="1"/>
        <v/>
      </c>
      <c r="B1951" s="4"/>
      <c r="D1951" s="4"/>
    </row>
    <row r="1952">
      <c r="A1952" s="13" t="str">
        <f t="shared" si="1"/>
        <v/>
      </c>
      <c r="B1952" s="4"/>
      <c r="D1952" s="4"/>
    </row>
    <row r="1953">
      <c r="A1953" s="13" t="str">
        <f t="shared" si="1"/>
        <v/>
      </c>
      <c r="B1953" s="4"/>
      <c r="D1953" s="4"/>
    </row>
    <row r="1954">
      <c r="A1954" s="13" t="str">
        <f t="shared" si="1"/>
        <v/>
      </c>
      <c r="B1954" s="4"/>
      <c r="D1954" s="4"/>
    </row>
    <row r="1955">
      <c r="A1955" s="13" t="str">
        <f t="shared" si="1"/>
        <v/>
      </c>
      <c r="B1955" s="4"/>
      <c r="D1955" s="4"/>
    </row>
    <row r="1956">
      <c r="A1956" s="13" t="str">
        <f t="shared" si="1"/>
        <v/>
      </c>
      <c r="B1956" s="4"/>
      <c r="D1956" s="4"/>
    </row>
    <row r="1957">
      <c r="A1957" s="13" t="str">
        <f t="shared" si="1"/>
        <v/>
      </c>
      <c r="B1957" s="4"/>
      <c r="D1957" s="4"/>
    </row>
    <row r="1958">
      <c r="A1958" s="13" t="str">
        <f t="shared" si="1"/>
        <v/>
      </c>
      <c r="B1958" s="4"/>
      <c r="D1958" s="4"/>
    </row>
    <row r="1959">
      <c r="A1959" s="13" t="str">
        <f t="shared" si="1"/>
        <v/>
      </c>
      <c r="B1959" s="4"/>
      <c r="D1959" s="4"/>
    </row>
    <row r="1960">
      <c r="A1960" s="13" t="str">
        <f t="shared" si="1"/>
        <v/>
      </c>
      <c r="B1960" s="4"/>
      <c r="D1960" s="4"/>
    </row>
    <row r="1961">
      <c r="A1961" s="13" t="str">
        <f t="shared" si="1"/>
        <v/>
      </c>
      <c r="B1961" s="4"/>
      <c r="D1961" s="4"/>
    </row>
    <row r="1962">
      <c r="A1962" s="13" t="str">
        <f t="shared" si="1"/>
        <v/>
      </c>
      <c r="B1962" s="4"/>
      <c r="D1962" s="4"/>
    </row>
    <row r="1963">
      <c r="A1963" s="13" t="str">
        <f t="shared" si="1"/>
        <v/>
      </c>
      <c r="B1963" s="4"/>
      <c r="D1963" s="4"/>
    </row>
    <row r="1964">
      <c r="A1964" s="13" t="str">
        <f t="shared" si="1"/>
        <v/>
      </c>
      <c r="B1964" s="4"/>
      <c r="D1964" s="4"/>
    </row>
    <row r="1965">
      <c r="A1965" s="13" t="str">
        <f t="shared" si="1"/>
        <v/>
      </c>
      <c r="B1965" s="4"/>
      <c r="D1965" s="4"/>
    </row>
    <row r="1966">
      <c r="A1966" s="13" t="str">
        <f t="shared" si="1"/>
        <v/>
      </c>
      <c r="B1966" s="4"/>
      <c r="D1966" s="4"/>
    </row>
    <row r="1967">
      <c r="A1967" s="13" t="str">
        <f t="shared" si="1"/>
        <v/>
      </c>
      <c r="B1967" s="4"/>
      <c r="D1967" s="4"/>
    </row>
    <row r="1968">
      <c r="A1968" s="13" t="str">
        <f t="shared" si="1"/>
        <v/>
      </c>
      <c r="B1968" s="4"/>
      <c r="D1968" s="4"/>
    </row>
    <row r="1969">
      <c r="A1969" s="13" t="str">
        <f t="shared" si="1"/>
        <v/>
      </c>
      <c r="B1969" s="4"/>
      <c r="D1969" s="4"/>
    </row>
    <row r="1970">
      <c r="A1970" s="13" t="str">
        <f t="shared" si="1"/>
        <v/>
      </c>
      <c r="B1970" s="4"/>
      <c r="D1970" s="4"/>
    </row>
    <row r="1971">
      <c r="A1971" s="13" t="str">
        <f t="shared" si="1"/>
        <v/>
      </c>
      <c r="B1971" s="4"/>
      <c r="D1971" s="4"/>
    </row>
    <row r="1972">
      <c r="A1972" s="13" t="str">
        <f t="shared" si="1"/>
        <v/>
      </c>
      <c r="B1972" s="4"/>
      <c r="D1972" s="4"/>
    </row>
    <row r="1973">
      <c r="A1973" s="13" t="str">
        <f t="shared" si="1"/>
        <v/>
      </c>
      <c r="B1973" s="4"/>
      <c r="D1973" s="4"/>
    </row>
    <row r="1974">
      <c r="A1974" s="13" t="str">
        <f t="shared" si="1"/>
        <v/>
      </c>
      <c r="B1974" s="4"/>
      <c r="D1974" s="4"/>
    </row>
    <row r="1975">
      <c r="A1975" s="13" t="str">
        <f t="shared" si="1"/>
        <v/>
      </c>
      <c r="B1975" s="4"/>
      <c r="D1975" s="4"/>
    </row>
    <row r="1976">
      <c r="A1976" s="13" t="str">
        <f t="shared" si="1"/>
        <v/>
      </c>
      <c r="B1976" s="4"/>
      <c r="D1976" s="4"/>
    </row>
    <row r="1977">
      <c r="A1977" s="13" t="str">
        <f t="shared" si="1"/>
        <v/>
      </c>
      <c r="B1977" s="4"/>
      <c r="D1977" s="4"/>
    </row>
    <row r="1978">
      <c r="A1978" s="13" t="str">
        <f t="shared" si="1"/>
        <v/>
      </c>
      <c r="B1978" s="4"/>
      <c r="D1978" s="4"/>
    </row>
    <row r="1979">
      <c r="A1979" s="13" t="str">
        <f t="shared" si="1"/>
        <v/>
      </c>
      <c r="B1979" s="4"/>
      <c r="D1979" s="4"/>
    </row>
    <row r="1980">
      <c r="A1980" s="13" t="str">
        <f t="shared" si="1"/>
        <v/>
      </c>
      <c r="B1980" s="4"/>
      <c r="D1980" s="4"/>
    </row>
    <row r="1981">
      <c r="A1981" s="13" t="str">
        <f t="shared" si="1"/>
        <v/>
      </c>
      <c r="B1981" s="4"/>
      <c r="D1981" s="4"/>
    </row>
    <row r="1982">
      <c r="A1982" s="13" t="str">
        <f t="shared" si="1"/>
        <v/>
      </c>
      <c r="B1982" s="4"/>
      <c r="D1982" s="4"/>
    </row>
    <row r="1983">
      <c r="A1983" s="13" t="str">
        <f t="shared" si="1"/>
        <v/>
      </c>
      <c r="B1983" s="4"/>
      <c r="D1983" s="4"/>
    </row>
    <row r="1984">
      <c r="A1984" s="13" t="str">
        <f t="shared" si="1"/>
        <v/>
      </c>
      <c r="B1984" s="4"/>
      <c r="D1984" s="4"/>
    </row>
    <row r="1985">
      <c r="A1985" s="13" t="str">
        <f t="shared" si="1"/>
        <v/>
      </c>
      <c r="B1985" s="4"/>
      <c r="D1985" s="4"/>
    </row>
    <row r="1986">
      <c r="A1986" s="13" t="str">
        <f t="shared" si="1"/>
        <v/>
      </c>
      <c r="B1986" s="4"/>
      <c r="D1986" s="4"/>
    </row>
    <row r="1987">
      <c r="A1987" s="13" t="str">
        <f t="shared" si="1"/>
        <v/>
      </c>
      <c r="B1987" s="4"/>
      <c r="D1987" s="4"/>
    </row>
    <row r="1988">
      <c r="A1988" s="13" t="str">
        <f t="shared" si="1"/>
        <v/>
      </c>
      <c r="B1988" s="4"/>
      <c r="D1988" s="4"/>
    </row>
    <row r="1989">
      <c r="A1989" s="13" t="str">
        <f t="shared" si="1"/>
        <v/>
      </c>
      <c r="B1989" s="4"/>
      <c r="D1989" s="4"/>
    </row>
    <row r="1990">
      <c r="A1990" s="13" t="str">
        <f t="shared" si="1"/>
        <v/>
      </c>
      <c r="B1990" s="4"/>
      <c r="D1990" s="4"/>
    </row>
    <row r="1991">
      <c r="A1991" s="13" t="str">
        <f t="shared" si="1"/>
        <v/>
      </c>
      <c r="B1991" s="4"/>
      <c r="D1991" s="4"/>
    </row>
    <row r="1992">
      <c r="A1992" s="13" t="str">
        <f t="shared" si="1"/>
        <v/>
      </c>
      <c r="B1992" s="4"/>
      <c r="D1992" s="4"/>
    </row>
    <row r="1993">
      <c r="A1993" s="13" t="str">
        <f t="shared" si="1"/>
        <v/>
      </c>
      <c r="B1993" s="4"/>
      <c r="D1993" s="4"/>
    </row>
    <row r="1994">
      <c r="A1994" s="13" t="str">
        <f t="shared" si="1"/>
        <v/>
      </c>
      <c r="B1994" s="4"/>
      <c r="D1994" s="4"/>
    </row>
    <row r="1995">
      <c r="A1995" s="13" t="str">
        <f t="shared" si="1"/>
        <v/>
      </c>
      <c r="B1995" s="4"/>
      <c r="D1995" s="4"/>
    </row>
    <row r="1996">
      <c r="A1996" s="13" t="str">
        <f t="shared" si="1"/>
        <v/>
      </c>
      <c r="B1996" s="4"/>
      <c r="D1996" s="4"/>
    </row>
    <row r="1997">
      <c r="A1997" s="13" t="str">
        <f t="shared" si="1"/>
        <v/>
      </c>
      <c r="B1997" s="4"/>
      <c r="D1997" s="4"/>
    </row>
    <row r="1998">
      <c r="A1998" s="13" t="str">
        <f t="shared" si="1"/>
        <v/>
      </c>
      <c r="B1998" s="4"/>
      <c r="D1998" s="4"/>
    </row>
    <row r="1999">
      <c r="A1999" s="13" t="str">
        <f t="shared" si="1"/>
        <v/>
      </c>
      <c r="B1999" s="4"/>
      <c r="D1999" s="4"/>
    </row>
    <row r="2000">
      <c r="A2000" s="13" t="str">
        <f t="shared" si="1"/>
        <v/>
      </c>
      <c r="B2000" s="4"/>
      <c r="D2000" s="4"/>
    </row>
    <row r="2001">
      <c r="A2001" s="13" t="str">
        <f t="shared" si="1"/>
        <v/>
      </c>
      <c r="B2001" s="4"/>
      <c r="D2001" s="4"/>
    </row>
    <row r="2002">
      <c r="A2002" s="13" t="str">
        <f t="shared" si="1"/>
        <v/>
      </c>
      <c r="B2002" s="4"/>
      <c r="D2002" s="4"/>
    </row>
    <row r="2003">
      <c r="A2003" s="13" t="str">
        <f t="shared" si="1"/>
        <v/>
      </c>
      <c r="B2003" s="4"/>
      <c r="D2003" s="4"/>
    </row>
    <row r="2004">
      <c r="A2004" s="13" t="str">
        <f t="shared" si="1"/>
        <v/>
      </c>
      <c r="B2004" s="4"/>
      <c r="D2004" s="4"/>
    </row>
    <row r="2005">
      <c r="A2005" s="13" t="str">
        <f t="shared" si="1"/>
        <v/>
      </c>
      <c r="B2005" s="4"/>
      <c r="D2005" s="4"/>
    </row>
    <row r="2006">
      <c r="A2006" s="13" t="str">
        <f t="shared" si="1"/>
        <v/>
      </c>
      <c r="B2006" s="4"/>
      <c r="D2006" s="4"/>
    </row>
    <row r="2007">
      <c r="A2007" s="13" t="str">
        <f t="shared" si="1"/>
        <v/>
      </c>
      <c r="B2007" s="4"/>
      <c r="D2007" s="4"/>
    </row>
    <row r="2008">
      <c r="A2008" s="13" t="str">
        <f t="shared" si="1"/>
        <v/>
      </c>
      <c r="B2008" s="4"/>
      <c r="D2008" s="4"/>
    </row>
    <row r="2009">
      <c r="A2009" s="13" t="str">
        <f t="shared" si="1"/>
        <v/>
      </c>
      <c r="B2009" s="4"/>
      <c r="D2009" s="4"/>
    </row>
    <row r="2010">
      <c r="A2010" s="13" t="str">
        <f t="shared" si="1"/>
        <v/>
      </c>
      <c r="B2010" s="4"/>
      <c r="D2010" s="4"/>
    </row>
    <row r="2011">
      <c r="A2011" s="13" t="str">
        <f t="shared" si="1"/>
        <v/>
      </c>
      <c r="B2011" s="4"/>
      <c r="D2011" s="4"/>
    </row>
    <row r="2012">
      <c r="A2012" s="13" t="str">
        <f t="shared" si="1"/>
        <v/>
      </c>
      <c r="B2012" s="4"/>
      <c r="D2012" s="4"/>
    </row>
    <row r="2013">
      <c r="A2013" s="13" t="str">
        <f t="shared" si="1"/>
        <v/>
      </c>
      <c r="B2013" s="4"/>
      <c r="D2013" s="4"/>
    </row>
    <row r="2014">
      <c r="A2014" s="13" t="str">
        <f t="shared" si="1"/>
        <v/>
      </c>
      <c r="B2014" s="4"/>
      <c r="D2014" s="4"/>
    </row>
    <row r="2015">
      <c r="A2015" s="13" t="str">
        <f t="shared" si="1"/>
        <v/>
      </c>
      <c r="B2015" s="4"/>
      <c r="D2015" s="4"/>
    </row>
    <row r="2016">
      <c r="A2016" s="13" t="str">
        <f t="shared" si="1"/>
        <v/>
      </c>
      <c r="B2016" s="4"/>
      <c r="D2016" s="4"/>
    </row>
    <row r="2017">
      <c r="A2017" s="13" t="str">
        <f t="shared" si="1"/>
        <v/>
      </c>
      <c r="B2017" s="4"/>
      <c r="D2017" s="4"/>
    </row>
    <row r="2018">
      <c r="A2018" s="13" t="str">
        <f t="shared" si="1"/>
        <v/>
      </c>
      <c r="B2018" s="4"/>
      <c r="D2018" s="4"/>
    </row>
    <row r="2019">
      <c r="A2019" s="13" t="str">
        <f t="shared" si="1"/>
        <v/>
      </c>
      <c r="B2019" s="4"/>
      <c r="D2019" s="4"/>
    </row>
    <row r="2020">
      <c r="A2020" s="13" t="str">
        <f t="shared" si="1"/>
        <v/>
      </c>
      <c r="B2020" s="4"/>
      <c r="D2020" s="4"/>
    </row>
    <row r="2021">
      <c r="A2021" s="13" t="str">
        <f t="shared" si="1"/>
        <v/>
      </c>
      <c r="B2021" s="4"/>
      <c r="D2021" s="4"/>
    </row>
    <row r="2022">
      <c r="A2022" s="13" t="str">
        <f t="shared" si="1"/>
        <v/>
      </c>
      <c r="B2022" s="4"/>
      <c r="D2022" s="4"/>
    </row>
    <row r="2023">
      <c r="A2023" s="13" t="str">
        <f t="shared" si="1"/>
        <v/>
      </c>
      <c r="B2023" s="4"/>
      <c r="D2023" s="4"/>
    </row>
    <row r="2024">
      <c r="A2024" s="13" t="str">
        <f t="shared" si="1"/>
        <v/>
      </c>
      <c r="B2024" s="4"/>
      <c r="D2024" s="4"/>
    </row>
    <row r="2025">
      <c r="A2025" s="13" t="str">
        <f t="shared" si="1"/>
        <v/>
      </c>
      <c r="B2025" s="4"/>
      <c r="D2025" s="4"/>
    </row>
    <row r="2026">
      <c r="A2026" s="13" t="str">
        <f t="shared" si="1"/>
        <v/>
      </c>
      <c r="B2026" s="4"/>
      <c r="D2026" s="4"/>
    </row>
    <row r="2027">
      <c r="A2027" s="13" t="str">
        <f t="shared" si="1"/>
        <v/>
      </c>
      <c r="B2027" s="4"/>
      <c r="D2027" s="4"/>
    </row>
    <row r="2028">
      <c r="A2028" s="13" t="str">
        <f t="shared" si="1"/>
        <v/>
      </c>
      <c r="B2028" s="4"/>
      <c r="D2028" s="4"/>
    </row>
    <row r="2029">
      <c r="A2029" s="13" t="str">
        <f t="shared" si="1"/>
        <v/>
      </c>
      <c r="B2029" s="4"/>
      <c r="D2029" s="4"/>
    </row>
    <row r="2030">
      <c r="A2030" s="13" t="str">
        <f t="shared" si="1"/>
        <v/>
      </c>
      <c r="B2030" s="4"/>
      <c r="D2030" s="4"/>
    </row>
    <row r="2031">
      <c r="A2031" s="13" t="str">
        <f t="shared" si="1"/>
        <v/>
      </c>
      <c r="B2031" s="4"/>
      <c r="D2031" s="4"/>
    </row>
    <row r="2032">
      <c r="A2032" s="13" t="str">
        <f t="shared" si="1"/>
        <v/>
      </c>
      <c r="B2032" s="4"/>
      <c r="D2032" s="4"/>
    </row>
    <row r="2033">
      <c r="A2033" s="13" t="str">
        <f t="shared" si="1"/>
        <v/>
      </c>
      <c r="B2033" s="4"/>
      <c r="D2033" s="4"/>
    </row>
    <row r="2034">
      <c r="A2034" s="13" t="str">
        <f t="shared" si="1"/>
        <v/>
      </c>
      <c r="B2034" s="4"/>
      <c r="D2034" s="4"/>
    </row>
    <row r="2035">
      <c r="A2035" s="13" t="str">
        <f t="shared" si="1"/>
        <v/>
      </c>
      <c r="B2035" s="4"/>
      <c r="D2035" s="4"/>
    </row>
    <row r="2036">
      <c r="A2036" s="13" t="str">
        <f t="shared" si="1"/>
        <v/>
      </c>
      <c r="B2036" s="4"/>
      <c r="D2036" s="4"/>
    </row>
    <row r="2037">
      <c r="A2037" s="13" t="str">
        <f t="shared" si="1"/>
        <v/>
      </c>
      <c r="B2037" s="4"/>
      <c r="D2037" s="4"/>
    </row>
    <row r="2038">
      <c r="A2038" s="13" t="str">
        <f t="shared" si="1"/>
        <v/>
      </c>
      <c r="B2038" s="4"/>
      <c r="D2038" s="4"/>
    </row>
    <row r="2039">
      <c r="A2039" s="13" t="str">
        <f t="shared" si="1"/>
        <v/>
      </c>
      <c r="B2039" s="4"/>
      <c r="D2039" s="4"/>
    </row>
    <row r="2040">
      <c r="A2040" s="13" t="str">
        <f t="shared" si="1"/>
        <v/>
      </c>
      <c r="B2040" s="4"/>
      <c r="D2040" s="4"/>
    </row>
    <row r="2041">
      <c r="A2041" s="13" t="str">
        <f t="shared" si="1"/>
        <v/>
      </c>
      <c r="B2041" s="4"/>
      <c r="D2041" s="4"/>
    </row>
    <row r="2042">
      <c r="A2042" s="13" t="str">
        <f t="shared" si="1"/>
        <v/>
      </c>
      <c r="B2042" s="4"/>
      <c r="D2042" s="4"/>
    </row>
    <row r="2043">
      <c r="A2043" s="13" t="str">
        <f t="shared" si="1"/>
        <v/>
      </c>
      <c r="B2043" s="4"/>
      <c r="D2043" s="4"/>
    </row>
    <row r="2044">
      <c r="A2044" s="13" t="str">
        <f t="shared" si="1"/>
        <v/>
      </c>
      <c r="B2044" s="4"/>
      <c r="D2044" s="4"/>
    </row>
    <row r="2045">
      <c r="A2045" s="13" t="str">
        <f t="shared" si="1"/>
        <v/>
      </c>
      <c r="B2045" s="4"/>
      <c r="D2045" s="4"/>
    </row>
    <row r="2046">
      <c r="A2046" s="13" t="str">
        <f t="shared" si="1"/>
        <v/>
      </c>
      <c r="B2046" s="4"/>
      <c r="D2046" s="4"/>
    </row>
    <row r="2047">
      <c r="A2047" s="13" t="str">
        <f t="shared" si="1"/>
        <v/>
      </c>
      <c r="B2047" s="4"/>
      <c r="D2047" s="4"/>
    </row>
    <row r="2048">
      <c r="A2048" s="13" t="str">
        <f t="shared" si="1"/>
        <v/>
      </c>
      <c r="B2048" s="4"/>
      <c r="D2048" s="4"/>
    </row>
    <row r="2049">
      <c r="A2049" s="13" t="str">
        <f t="shared" si="1"/>
        <v/>
      </c>
      <c r="B2049" s="4"/>
      <c r="D2049" s="4"/>
    </row>
    <row r="2050">
      <c r="A2050" s="13" t="str">
        <f t="shared" si="1"/>
        <v/>
      </c>
      <c r="B2050" s="4"/>
      <c r="D2050" s="4"/>
    </row>
    <row r="2051">
      <c r="A2051" s="13" t="str">
        <f t="shared" si="1"/>
        <v/>
      </c>
      <c r="B2051" s="4"/>
      <c r="D2051" s="4"/>
    </row>
    <row r="2052">
      <c r="A2052" s="13" t="str">
        <f t="shared" si="1"/>
        <v/>
      </c>
      <c r="B2052" s="4"/>
      <c r="D2052" s="4"/>
    </row>
    <row r="2053">
      <c r="A2053" s="13" t="str">
        <f t="shared" si="1"/>
        <v/>
      </c>
      <c r="B2053" s="4"/>
      <c r="D2053" s="4"/>
    </row>
    <row r="2054">
      <c r="A2054" s="13" t="str">
        <f t="shared" si="1"/>
        <v/>
      </c>
      <c r="B2054" s="4"/>
      <c r="D2054" s="4"/>
    </row>
    <row r="2055">
      <c r="A2055" s="13" t="str">
        <f t="shared" si="1"/>
        <v/>
      </c>
      <c r="B2055" s="4"/>
      <c r="D2055" s="4"/>
    </row>
    <row r="2056">
      <c r="A2056" s="13" t="str">
        <f t="shared" si="1"/>
        <v/>
      </c>
      <c r="B2056" s="4"/>
      <c r="D2056" s="4"/>
    </row>
    <row r="2057">
      <c r="A2057" s="13" t="str">
        <f t="shared" si="1"/>
        <v/>
      </c>
      <c r="B2057" s="4"/>
      <c r="D2057" s="4"/>
    </row>
    <row r="2058">
      <c r="A2058" s="13" t="str">
        <f t="shared" si="1"/>
        <v/>
      </c>
      <c r="B2058" s="4"/>
      <c r="D2058" s="4"/>
    </row>
    <row r="2059">
      <c r="A2059" s="13" t="str">
        <f t="shared" si="1"/>
        <v/>
      </c>
      <c r="B2059" s="4"/>
      <c r="D2059" s="4"/>
    </row>
    <row r="2060">
      <c r="A2060" s="13" t="str">
        <f t="shared" si="1"/>
        <v/>
      </c>
      <c r="B2060" s="4"/>
      <c r="D2060" s="4"/>
    </row>
    <row r="2061">
      <c r="A2061" s="13" t="str">
        <f t="shared" si="1"/>
        <v/>
      </c>
      <c r="B2061" s="4"/>
      <c r="D2061" s="4"/>
    </row>
    <row r="2062">
      <c r="A2062" s="13" t="str">
        <f t="shared" si="1"/>
        <v/>
      </c>
      <c r="B2062" s="4"/>
      <c r="D2062" s="4"/>
    </row>
    <row r="2063">
      <c r="A2063" s="13" t="str">
        <f t="shared" si="1"/>
        <v/>
      </c>
      <c r="B2063" s="4"/>
      <c r="D2063" s="4"/>
    </row>
    <row r="2064">
      <c r="A2064" s="13" t="str">
        <f t="shared" si="1"/>
        <v/>
      </c>
      <c r="B2064" s="4"/>
      <c r="D2064" s="4"/>
    </row>
    <row r="2065">
      <c r="A2065" s="13" t="str">
        <f t="shared" si="1"/>
        <v/>
      </c>
      <c r="B2065" s="4"/>
      <c r="D2065" s="4"/>
    </row>
    <row r="2066">
      <c r="A2066" s="13" t="str">
        <f t="shared" si="1"/>
        <v/>
      </c>
      <c r="B2066" s="4"/>
      <c r="D2066" s="4"/>
    </row>
    <row r="2067">
      <c r="A2067" s="13" t="str">
        <f t="shared" si="1"/>
        <v/>
      </c>
      <c r="B2067" s="4"/>
      <c r="D2067" s="4"/>
    </row>
    <row r="2068">
      <c r="A2068" s="13" t="str">
        <f t="shared" si="1"/>
        <v/>
      </c>
      <c r="B2068" s="4"/>
      <c r="D2068" s="4"/>
    </row>
    <row r="2069">
      <c r="A2069" s="13" t="str">
        <f t="shared" si="1"/>
        <v/>
      </c>
      <c r="B2069" s="4"/>
      <c r="D2069" s="4"/>
    </row>
    <row r="2070">
      <c r="A2070" s="13" t="str">
        <f t="shared" si="1"/>
        <v/>
      </c>
      <c r="B2070" s="4"/>
      <c r="D2070" s="4"/>
    </row>
    <row r="2071">
      <c r="A2071" s="13" t="str">
        <f t="shared" si="1"/>
        <v/>
      </c>
      <c r="B2071" s="4"/>
      <c r="D2071" s="4"/>
    </row>
    <row r="2072">
      <c r="A2072" s="13" t="str">
        <f t="shared" si="1"/>
        <v/>
      </c>
      <c r="B2072" s="4"/>
      <c r="D2072" s="4"/>
    </row>
    <row r="2073">
      <c r="A2073" s="13" t="str">
        <f t="shared" si="1"/>
        <v/>
      </c>
      <c r="B2073" s="4"/>
      <c r="D2073" s="4"/>
    </row>
    <row r="2074">
      <c r="A2074" s="13" t="str">
        <f t="shared" si="1"/>
        <v/>
      </c>
      <c r="B2074" s="4"/>
      <c r="D2074" s="4"/>
    </row>
    <row r="2075">
      <c r="A2075" s="13" t="str">
        <f t="shared" si="1"/>
        <v/>
      </c>
      <c r="B2075" s="4"/>
      <c r="D2075" s="4"/>
    </row>
    <row r="2076">
      <c r="A2076" s="13" t="str">
        <f t="shared" si="1"/>
        <v/>
      </c>
      <c r="B2076" s="4"/>
      <c r="D2076" s="4"/>
    </row>
    <row r="2077">
      <c r="A2077" s="13" t="str">
        <f t="shared" si="1"/>
        <v/>
      </c>
      <c r="B2077" s="4"/>
      <c r="D2077" s="4"/>
    </row>
    <row r="2078">
      <c r="A2078" s="13" t="str">
        <f t="shared" si="1"/>
        <v/>
      </c>
      <c r="B2078" s="4"/>
      <c r="D2078" s="4"/>
    </row>
    <row r="2079">
      <c r="A2079" s="13" t="str">
        <f t="shared" si="1"/>
        <v/>
      </c>
      <c r="B2079" s="4"/>
      <c r="D2079" s="4"/>
    </row>
    <row r="2080">
      <c r="A2080" s="13" t="str">
        <f t="shared" si="1"/>
        <v/>
      </c>
      <c r="B2080" s="4"/>
      <c r="D2080" s="4"/>
    </row>
    <row r="2081">
      <c r="A2081" s="13" t="str">
        <f t="shared" si="1"/>
        <v/>
      </c>
      <c r="B2081" s="4"/>
      <c r="D2081" s="4"/>
    </row>
    <row r="2082">
      <c r="A2082" s="13" t="str">
        <f t="shared" si="1"/>
        <v/>
      </c>
      <c r="B2082" s="4"/>
      <c r="D2082" s="4"/>
    </row>
    <row r="2083">
      <c r="A2083" s="13" t="str">
        <f t="shared" si="1"/>
        <v/>
      </c>
      <c r="B2083" s="4"/>
      <c r="D2083" s="4"/>
    </row>
    <row r="2084">
      <c r="A2084" s="13" t="str">
        <f t="shared" si="1"/>
        <v/>
      </c>
      <c r="B2084" s="4"/>
      <c r="D2084" s="4"/>
    </row>
    <row r="2085">
      <c r="A2085" s="13" t="str">
        <f t="shared" si="1"/>
        <v/>
      </c>
      <c r="B2085" s="4"/>
      <c r="D2085" s="4"/>
    </row>
    <row r="2086">
      <c r="A2086" s="13" t="str">
        <f t="shared" si="1"/>
        <v/>
      </c>
      <c r="B2086" s="4"/>
      <c r="D2086" s="4"/>
    </row>
    <row r="2087">
      <c r="A2087" s="13" t="str">
        <f t="shared" si="1"/>
        <v/>
      </c>
      <c r="B2087" s="4"/>
      <c r="D2087" s="4"/>
    </row>
    <row r="2088">
      <c r="A2088" s="13" t="str">
        <f t="shared" si="1"/>
        <v/>
      </c>
      <c r="B2088" s="4"/>
      <c r="D2088" s="4"/>
    </row>
    <row r="2089">
      <c r="A2089" s="13" t="str">
        <f t="shared" si="1"/>
        <v/>
      </c>
      <c r="B2089" s="4"/>
      <c r="D2089" s="4"/>
    </row>
    <row r="2090">
      <c r="A2090" s="13" t="str">
        <f t="shared" si="1"/>
        <v/>
      </c>
      <c r="B2090" s="4"/>
      <c r="D2090" s="4"/>
    </row>
    <row r="2091">
      <c r="A2091" s="13" t="str">
        <f t="shared" si="1"/>
        <v/>
      </c>
      <c r="B2091" s="4"/>
      <c r="D2091" s="4"/>
    </row>
    <row r="2092">
      <c r="A2092" s="13" t="str">
        <f t="shared" si="1"/>
        <v/>
      </c>
      <c r="B2092" s="4"/>
      <c r="D2092" s="4"/>
    </row>
    <row r="2093">
      <c r="A2093" s="13" t="str">
        <f t="shared" si="1"/>
        <v/>
      </c>
      <c r="B2093" s="4"/>
      <c r="D2093" s="4"/>
    </row>
    <row r="2094">
      <c r="A2094" s="13" t="str">
        <f t="shared" si="1"/>
        <v/>
      </c>
      <c r="B2094" s="4"/>
      <c r="D2094" s="4"/>
    </row>
    <row r="2095">
      <c r="A2095" s="13" t="str">
        <f t="shared" si="1"/>
        <v/>
      </c>
      <c r="B2095" s="4"/>
      <c r="D2095" s="4"/>
    </row>
    <row r="2096">
      <c r="A2096" s="13" t="str">
        <f t="shared" si="1"/>
        <v/>
      </c>
      <c r="B2096" s="4"/>
      <c r="D2096" s="4"/>
    </row>
    <row r="2097">
      <c r="A2097" s="13" t="str">
        <f t="shared" si="1"/>
        <v/>
      </c>
      <c r="B2097" s="4"/>
      <c r="D2097" s="4"/>
    </row>
    <row r="2098">
      <c r="A2098" s="13" t="str">
        <f t="shared" si="1"/>
        <v/>
      </c>
      <c r="B2098" s="4"/>
      <c r="D2098" s="4"/>
    </row>
    <row r="2099">
      <c r="A2099" s="13" t="str">
        <f t="shared" si="1"/>
        <v/>
      </c>
      <c r="B2099" s="4"/>
      <c r="D2099" s="4"/>
    </row>
    <row r="2100">
      <c r="A2100" s="13" t="str">
        <f t="shared" si="1"/>
        <v/>
      </c>
      <c r="B2100" s="4"/>
      <c r="D2100" s="4"/>
    </row>
    <row r="2101">
      <c r="A2101" s="13" t="str">
        <f t="shared" si="1"/>
        <v/>
      </c>
      <c r="B2101" s="4"/>
      <c r="D2101" s="4"/>
    </row>
    <row r="2102">
      <c r="A2102" s="13" t="str">
        <f t="shared" si="1"/>
        <v/>
      </c>
      <c r="B2102" s="4"/>
      <c r="D2102" s="4"/>
    </row>
    <row r="2103">
      <c r="A2103" s="13" t="str">
        <f t="shared" si="1"/>
        <v/>
      </c>
      <c r="B2103" s="4"/>
      <c r="D2103" s="4"/>
    </row>
    <row r="2104">
      <c r="A2104" s="13" t="str">
        <f t="shared" si="1"/>
        <v/>
      </c>
      <c r="B2104" s="4"/>
      <c r="D2104" s="4"/>
    </row>
    <row r="2105">
      <c r="A2105" s="13" t="str">
        <f t="shared" si="1"/>
        <v/>
      </c>
      <c r="B2105" s="4"/>
      <c r="D2105" s="4"/>
    </row>
    <row r="2106">
      <c r="A2106" s="13" t="str">
        <f t="shared" si="1"/>
        <v/>
      </c>
      <c r="B2106" s="4"/>
      <c r="D2106" s="4"/>
    </row>
    <row r="2107">
      <c r="A2107" s="13" t="str">
        <f t="shared" si="1"/>
        <v/>
      </c>
      <c r="B2107" s="4"/>
      <c r="D2107" s="4"/>
    </row>
    <row r="2108">
      <c r="A2108" s="13" t="str">
        <f t="shared" si="1"/>
        <v/>
      </c>
      <c r="B2108" s="4"/>
      <c r="D2108" s="4"/>
    </row>
    <row r="2109">
      <c r="A2109" s="13" t="str">
        <f t="shared" si="1"/>
        <v/>
      </c>
      <c r="B2109" s="4"/>
      <c r="D2109" s="4"/>
    </row>
    <row r="2110">
      <c r="A2110" s="13" t="str">
        <f t="shared" si="1"/>
        <v/>
      </c>
      <c r="B2110" s="4"/>
      <c r="D2110" s="4"/>
    </row>
    <row r="2111">
      <c r="A2111" s="13" t="str">
        <f t="shared" si="1"/>
        <v/>
      </c>
      <c r="B2111" s="4"/>
      <c r="D2111" s="4"/>
    </row>
    <row r="2112">
      <c r="A2112" s="13" t="str">
        <f t="shared" si="1"/>
        <v/>
      </c>
      <c r="B2112" s="4"/>
      <c r="D2112" s="4"/>
    </row>
    <row r="2113">
      <c r="A2113" s="13" t="str">
        <f t="shared" si="1"/>
        <v/>
      </c>
      <c r="B2113" s="4"/>
      <c r="D2113" s="4"/>
    </row>
    <row r="2114">
      <c r="A2114" s="13" t="str">
        <f t="shared" si="1"/>
        <v/>
      </c>
      <c r="B2114" s="4"/>
      <c r="D2114" s="4"/>
    </row>
    <row r="2115">
      <c r="A2115" s="13" t="str">
        <f t="shared" si="1"/>
        <v/>
      </c>
      <c r="B2115" s="4"/>
      <c r="D2115" s="4"/>
    </row>
    <row r="2116">
      <c r="A2116" s="13" t="str">
        <f t="shared" si="1"/>
        <v/>
      </c>
      <c r="B2116" s="4"/>
      <c r="D2116" s="4"/>
    </row>
    <row r="2117">
      <c r="A2117" s="13" t="str">
        <f t="shared" si="1"/>
        <v/>
      </c>
      <c r="B2117" s="4"/>
      <c r="D2117" s="4"/>
    </row>
    <row r="2118">
      <c r="A2118" s="13" t="str">
        <f t="shared" si="1"/>
        <v/>
      </c>
      <c r="B2118" s="4"/>
      <c r="D2118" s="4"/>
    </row>
    <row r="2119">
      <c r="A2119" s="13" t="str">
        <f t="shared" si="1"/>
        <v/>
      </c>
      <c r="B2119" s="4"/>
      <c r="D2119" s="4"/>
    </row>
    <row r="2120">
      <c r="A2120" s="13" t="str">
        <f t="shared" si="1"/>
        <v/>
      </c>
      <c r="B2120" s="4"/>
      <c r="D2120" s="4"/>
    </row>
    <row r="2121">
      <c r="A2121" s="13" t="str">
        <f t="shared" si="1"/>
        <v/>
      </c>
      <c r="B2121" s="4"/>
      <c r="D2121" s="4"/>
    </row>
    <row r="2122">
      <c r="A2122" s="13" t="str">
        <f t="shared" si="1"/>
        <v/>
      </c>
      <c r="B2122" s="4"/>
      <c r="D2122" s="4"/>
    </row>
    <row r="2123">
      <c r="A2123" s="13" t="str">
        <f t="shared" si="1"/>
        <v/>
      </c>
      <c r="B2123" s="4"/>
      <c r="D2123" s="4"/>
    </row>
    <row r="2124">
      <c r="A2124" s="13" t="str">
        <f t="shared" si="1"/>
        <v/>
      </c>
      <c r="B2124" s="4"/>
      <c r="D2124" s="4"/>
    </row>
    <row r="2125">
      <c r="A2125" s="13" t="str">
        <f t="shared" si="1"/>
        <v/>
      </c>
      <c r="B2125" s="4"/>
      <c r="D2125" s="4"/>
    </row>
    <row r="2126">
      <c r="A2126" s="13" t="str">
        <f t="shared" si="1"/>
        <v/>
      </c>
      <c r="B2126" s="4"/>
      <c r="D2126" s="4"/>
    </row>
    <row r="2127">
      <c r="A2127" s="13" t="str">
        <f t="shared" si="1"/>
        <v/>
      </c>
      <c r="B2127" s="4"/>
      <c r="D2127" s="4"/>
    </row>
    <row r="2128">
      <c r="A2128" s="13" t="str">
        <f t="shared" si="1"/>
        <v/>
      </c>
      <c r="B2128" s="4"/>
      <c r="D2128" s="4"/>
    </row>
    <row r="2129">
      <c r="A2129" s="13" t="str">
        <f t="shared" si="1"/>
        <v/>
      </c>
      <c r="B2129" s="4"/>
      <c r="D2129" s="4"/>
    </row>
    <row r="2130">
      <c r="A2130" s="13" t="str">
        <f t="shared" si="1"/>
        <v/>
      </c>
      <c r="B2130" s="4"/>
      <c r="D2130" s="4"/>
    </row>
    <row r="2131">
      <c r="A2131" s="13" t="str">
        <f t="shared" si="1"/>
        <v/>
      </c>
      <c r="B2131" s="4"/>
      <c r="D2131" s="4"/>
    </row>
    <row r="2132">
      <c r="A2132" s="13" t="str">
        <f t="shared" si="1"/>
        <v/>
      </c>
      <c r="B2132" s="4"/>
      <c r="D2132" s="4"/>
    </row>
    <row r="2133">
      <c r="A2133" s="13" t="str">
        <f t="shared" si="1"/>
        <v/>
      </c>
      <c r="B2133" s="4"/>
      <c r="D2133" s="4"/>
    </row>
    <row r="2134">
      <c r="A2134" s="13" t="str">
        <f t="shared" si="1"/>
        <v/>
      </c>
      <c r="B2134" s="4"/>
      <c r="D2134" s="4"/>
    </row>
    <row r="2135">
      <c r="A2135" s="13" t="str">
        <f t="shared" si="1"/>
        <v/>
      </c>
      <c r="B2135" s="4"/>
      <c r="D2135" s="4"/>
    </row>
    <row r="2136">
      <c r="A2136" s="13" t="str">
        <f t="shared" si="1"/>
        <v/>
      </c>
      <c r="B2136" s="4"/>
      <c r="D2136" s="4"/>
    </row>
    <row r="2137">
      <c r="A2137" s="13" t="str">
        <f t="shared" si="1"/>
        <v/>
      </c>
      <c r="B2137" s="4"/>
      <c r="D2137" s="4"/>
    </row>
    <row r="2138">
      <c r="A2138" s="13" t="str">
        <f t="shared" si="1"/>
        <v/>
      </c>
      <c r="B2138" s="4"/>
      <c r="D2138" s="4"/>
    </row>
    <row r="2139">
      <c r="A2139" s="13" t="str">
        <f t="shared" si="1"/>
        <v/>
      </c>
      <c r="B2139" s="4"/>
      <c r="D2139" s="4"/>
    </row>
    <row r="2140">
      <c r="A2140" s="13" t="str">
        <f t="shared" si="1"/>
        <v/>
      </c>
      <c r="B2140" s="4"/>
      <c r="D2140" s="4"/>
    </row>
    <row r="2141">
      <c r="A2141" s="13" t="str">
        <f t="shared" si="1"/>
        <v/>
      </c>
      <c r="B2141" s="4"/>
      <c r="D2141" s="4"/>
    </row>
    <row r="2142">
      <c r="A2142" s="13" t="str">
        <f t="shared" si="1"/>
        <v/>
      </c>
      <c r="B2142" s="4"/>
      <c r="D2142" s="4"/>
    </row>
    <row r="2143">
      <c r="A2143" s="13" t="str">
        <f t="shared" si="1"/>
        <v/>
      </c>
      <c r="B2143" s="4"/>
      <c r="D2143" s="4"/>
    </row>
    <row r="2144">
      <c r="A2144" s="13" t="str">
        <f t="shared" si="1"/>
        <v/>
      </c>
      <c r="B2144" s="4"/>
      <c r="D2144" s="4"/>
    </row>
    <row r="2145">
      <c r="A2145" s="13" t="str">
        <f t="shared" si="1"/>
        <v/>
      </c>
      <c r="B2145" s="4"/>
      <c r="D2145" s="4"/>
    </row>
    <row r="2146">
      <c r="A2146" s="13" t="str">
        <f t="shared" si="1"/>
        <v/>
      </c>
      <c r="B2146" s="4"/>
      <c r="D2146" s="4"/>
    </row>
    <row r="2147">
      <c r="A2147" s="13" t="str">
        <f t="shared" si="1"/>
        <v/>
      </c>
      <c r="B2147" s="4"/>
      <c r="D2147" s="4"/>
    </row>
    <row r="2148">
      <c r="A2148" s="13" t="str">
        <f t="shared" si="1"/>
        <v/>
      </c>
      <c r="B2148" s="4"/>
      <c r="D2148" s="4"/>
    </row>
    <row r="2149">
      <c r="A2149" s="13" t="str">
        <f t="shared" si="1"/>
        <v/>
      </c>
      <c r="B2149" s="4"/>
      <c r="D2149" s="4"/>
    </row>
    <row r="2150">
      <c r="A2150" s="13" t="str">
        <f t="shared" si="1"/>
        <v/>
      </c>
      <c r="B2150" s="4"/>
      <c r="D2150" s="4"/>
    </row>
    <row r="2151">
      <c r="A2151" s="13" t="str">
        <f t="shared" si="1"/>
        <v/>
      </c>
      <c r="B2151" s="4"/>
      <c r="D2151" s="4"/>
    </row>
    <row r="2152">
      <c r="A2152" s="13" t="str">
        <f t="shared" si="1"/>
        <v/>
      </c>
      <c r="B2152" s="4"/>
      <c r="D2152" s="4"/>
    </row>
    <row r="2153">
      <c r="A2153" s="13" t="str">
        <f t="shared" si="1"/>
        <v/>
      </c>
      <c r="B2153" s="4"/>
      <c r="D2153" s="4"/>
    </row>
    <row r="2154">
      <c r="A2154" s="13" t="str">
        <f t="shared" si="1"/>
        <v/>
      </c>
      <c r="B2154" s="4"/>
      <c r="D2154" s="4"/>
    </row>
    <row r="2155">
      <c r="A2155" s="13" t="str">
        <f t="shared" si="1"/>
        <v/>
      </c>
      <c r="B2155" s="4"/>
      <c r="D2155" s="4"/>
    </row>
    <row r="2156">
      <c r="A2156" s="13" t="str">
        <f t="shared" si="1"/>
        <v/>
      </c>
      <c r="B2156" s="4"/>
      <c r="D2156" s="4"/>
    </row>
    <row r="2157">
      <c r="A2157" s="13" t="str">
        <f t="shared" si="1"/>
        <v/>
      </c>
      <c r="B2157" s="4"/>
      <c r="D2157" s="4"/>
    </row>
    <row r="2158">
      <c r="A2158" s="13" t="str">
        <f t="shared" si="1"/>
        <v/>
      </c>
      <c r="B2158" s="4"/>
      <c r="D2158" s="4"/>
    </row>
    <row r="2159">
      <c r="A2159" s="13" t="str">
        <f t="shared" si="1"/>
        <v/>
      </c>
      <c r="B2159" s="4"/>
      <c r="D2159" s="4"/>
    </row>
    <row r="2160">
      <c r="A2160" s="13" t="str">
        <f t="shared" si="1"/>
        <v/>
      </c>
      <c r="B2160" s="4"/>
      <c r="D2160" s="4"/>
    </row>
    <row r="2161">
      <c r="A2161" s="13" t="str">
        <f t="shared" si="1"/>
        <v/>
      </c>
      <c r="B2161" s="4"/>
      <c r="D2161" s="4"/>
    </row>
    <row r="2162">
      <c r="A2162" s="13" t="str">
        <f t="shared" si="1"/>
        <v/>
      </c>
      <c r="B2162" s="4"/>
      <c r="D2162" s="4"/>
    </row>
    <row r="2163">
      <c r="A2163" s="13" t="str">
        <f t="shared" si="1"/>
        <v/>
      </c>
      <c r="B2163" s="4"/>
      <c r="D2163" s="4"/>
    </row>
    <row r="2164">
      <c r="A2164" s="13" t="str">
        <f t="shared" si="1"/>
        <v/>
      </c>
      <c r="B2164" s="4"/>
      <c r="D2164" s="4"/>
    </row>
    <row r="2165">
      <c r="A2165" s="13" t="str">
        <f t="shared" si="1"/>
        <v/>
      </c>
      <c r="B2165" s="4"/>
      <c r="D2165" s="4"/>
    </row>
    <row r="2166">
      <c r="A2166" s="13" t="str">
        <f t="shared" si="1"/>
        <v/>
      </c>
      <c r="B2166" s="4"/>
      <c r="D2166" s="4"/>
    </row>
    <row r="2167">
      <c r="A2167" s="13" t="str">
        <f t="shared" si="1"/>
        <v/>
      </c>
      <c r="B2167" s="4"/>
      <c r="D2167" s="4"/>
    </row>
    <row r="2168">
      <c r="A2168" s="13" t="str">
        <f t="shared" si="1"/>
        <v/>
      </c>
      <c r="B2168" s="4"/>
      <c r="D2168" s="4"/>
    </row>
    <row r="2169">
      <c r="A2169" s="13" t="str">
        <f t="shared" si="1"/>
        <v/>
      </c>
      <c r="B2169" s="4"/>
      <c r="D2169" s="4"/>
    </row>
    <row r="2170">
      <c r="A2170" s="13" t="str">
        <f t="shared" si="1"/>
        <v/>
      </c>
      <c r="B2170" s="4"/>
      <c r="D2170" s="4"/>
    </row>
    <row r="2171">
      <c r="A2171" s="13" t="str">
        <f t="shared" si="1"/>
        <v/>
      </c>
      <c r="B2171" s="4"/>
      <c r="D2171" s="4"/>
    </row>
    <row r="2172">
      <c r="A2172" s="13" t="str">
        <f t="shared" si="1"/>
        <v/>
      </c>
      <c r="B2172" s="4"/>
      <c r="D2172" s="4"/>
    </row>
    <row r="2173">
      <c r="A2173" s="13" t="str">
        <f t="shared" si="1"/>
        <v/>
      </c>
      <c r="B2173" s="4"/>
      <c r="D2173" s="4"/>
    </row>
    <row r="2174">
      <c r="A2174" s="13" t="str">
        <f t="shared" si="1"/>
        <v/>
      </c>
      <c r="B2174" s="4"/>
      <c r="D2174" s="4"/>
    </row>
    <row r="2175">
      <c r="A2175" s="13" t="str">
        <f t="shared" si="1"/>
        <v/>
      </c>
      <c r="B2175" s="4"/>
      <c r="D2175" s="4"/>
    </row>
    <row r="2176">
      <c r="A2176" s="13" t="str">
        <f t="shared" si="1"/>
        <v/>
      </c>
      <c r="B2176" s="4"/>
      <c r="D2176" s="4"/>
    </row>
    <row r="2177">
      <c r="A2177" s="13" t="str">
        <f t="shared" si="1"/>
        <v/>
      </c>
      <c r="B2177" s="4"/>
      <c r="D2177" s="4"/>
    </row>
    <row r="2178">
      <c r="A2178" s="13" t="str">
        <f t="shared" si="1"/>
        <v/>
      </c>
      <c r="B2178" s="4"/>
      <c r="D2178" s="4"/>
    </row>
    <row r="2179">
      <c r="A2179" s="13" t="str">
        <f t="shared" si="1"/>
        <v/>
      </c>
      <c r="B2179" s="4"/>
      <c r="D2179" s="4"/>
    </row>
    <row r="2180">
      <c r="A2180" s="13" t="str">
        <f t="shared" si="1"/>
        <v/>
      </c>
      <c r="B2180" s="4"/>
      <c r="D2180" s="4"/>
    </row>
    <row r="2181">
      <c r="A2181" s="13" t="str">
        <f t="shared" si="1"/>
        <v/>
      </c>
      <c r="B2181" s="4"/>
      <c r="D2181" s="4"/>
    </row>
    <row r="2182">
      <c r="A2182" s="13" t="str">
        <f t="shared" si="1"/>
        <v/>
      </c>
      <c r="B2182" s="4"/>
      <c r="D2182" s="4"/>
    </row>
    <row r="2183">
      <c r="A2183" s="13" t="str">
        <f t="shared" si="1"/>
        <v/>
      </c>
      <c r="B2183" s="4"/>
      <c r="D2183" s="4"/>
    </row>
    <row r="2184">
      <c r="A2184" s="13" t="str">
        <f t="shared" si="1"/>
        <v/>
      </c>
      <c r="B2184" s="4"/>
      <c r="D2184" s="4"/>
    </row>
    <row r="2185">
      <c r="A2185" s="13" t="str">
        <f t="shared" si="1"/>
        <v/>
      </c>
      <c r="B2185" s="4"/>
      <c r="D2185" s="4"/>
    </row>
    <row r="2186">
      <c r="A2186" s="13" t="str">
        <f t="shared" si="1"/>
        <v/>
      </c>
      <c r="B2186" s="4"/>
      <c r="D2186" s="4"/>
    </row>
    <row r="2187">
      <c r="A2187" s="13" t="str">
        <f t="shared" si="1"/>
        <v/>
      </c>
      <c r="B2187" s="4"/>
      <c r="D2187" s="4"/>
    </row>
    <row r="2188">
      <c r="A2188" s="13" t="str">
        <f t="shared" si="1"/>
        <v/>
      </c>
      <c r="B2188" s="4"/>
      <c r="D2188" s="4"/>
    </row>
    <row r="2189">
      <c r="A2189" s="13" t="str">
        <f t="shared" si="1"/>
        <v/>
      </c>
      <c r="B2189" s="4"/>
      <c r="D2189" s="4"/>
    </row>
    <row r="2190">
      <c r="A2190" s="13" t="str">
        <f t="shared" si="1"/>
        <v/>
      </c>
      <c r="B2190" s="4"/>
      <c r="D2190" s="4"/>
    </row>
    <row r="2191">
      <c r="A2191" s="13" t="str">
        <f t="shared" si="1"/>
        <v/>
      </c>
      <c r="B2191" s="4"/>
      <c r="D2191" s="4"/>
    </row>
    <row r="2192">
      <c r="A2192" s="13" t="str">
        <f t="shared" si="1"/>
        <v/>
      </c>
      <c r="B2192" s="4"/>
      <c r="D2192" s="4"/>
    </row>
    <row r="2193">
      <c r="A2193" s="13" t="str">
        <f t="shared" si="1"/>
        <v/>
      </c>
      <c r="B2193" s="4"/>
      <c r="D2193" s="4"/>
    </row>
    <row r="2194">
      <c r="A2194" s="13" t="str">
        <f t="shared" si="1"/>
        <v/>
      </c>
      <c r="B2194" s="4"/>
      <c r="D2194" s="4"/>
    </row>
    <row r="2195">
      <c r="A2195" s="13" t="str">
        <f t="shared" si="1"/>
        <v/>
      </c>
      <c r="B2195" s="4"/>
      <c r="D2195" s="4"/>
    </row>
    <row r="2196">
      <c r="A2196" s="13" t="str">
        <f t="shared" si="1"/>
        <v/>
      </c>
      <c r="B2196" s="4"/>
      <c r="D2196" s="4"/>
    </row>
    <row r="2197">
      <c r="A2197" s="13" t="str">
        <f t="shared" si="1"/>
        <v/>
      </c>
      <c r="B2197" s="4"/>
      <c r="D2197" s="4"/>
    </row>
    <row r="2198">
      <c r="A2198" s="13" t="str">
        <f t="shared" si="1"/>
        <v/>
      </c>
      <c r="B2198" s="4"/>
      <c r="D2198" s="4"/>
    </row>
    <row r="2199">
      <c r="A2199" s="13" t="str">
        <f t="shared" si="1"/>
        <v/>
      </c>
      <c r="B2199" s="4"/>
      <c r="D2199" s="4"/>
    </row>
    <row r="2200">
      <c r="A2200" s="13" t="str">
        <f t="shared" si="1"/>
        <v/>
      </c>
      <c r="B2200" s="4"/>
      <c r="D2200" s="4"/>
    </row>
    <row r="2201">
      <c r="A2201" s="13" t="str">
        <f t="shared" si="1"/>
        <v/>
      </c>
      <c r="B2201" s="4"/>
      <c r="D2201" s="4"/>
    </row>
    <row r="2202">
      <c r="A2202" s="13" t="str">
        <f t="shared" si="1"/>
        <v/>
      </c>
      <c r="B2202" s="4"/>
      <c r="D2202" s="4"/>
    </row>
    <row r="2203">
      <c r="A2203" s="13" t="str">
        <f t="shared" si="1"/>
        <v/>
      </c>
      <c r="B2203" s="4"/>
      <c r="D2203" s="4"/>
    </row>
    <row r="2204">
      <c r="A2204" s="13" t="str">
        <f t="shared" si="1"/>
        <v/>
      </c>
      <c r="B2204" s="4"/>
      <c r="D2204" s="4"/>
    </row>
    <row r="2205">
      <c r="A2205" s="13" t="str">
        <f t="shared" si="1"/>
        <v/>
      </c>
      <c r="B2205" s="4"/>
      <c r="D2205" s="4"/>
    </row>
    <row r="2206">
      <c r="A2206" s="13" t="str">
        <f t="shared" si="1"/>
        <v/>
      </c>
      <c r="B2206" s="4"/>
      <c r="D2206" s="4"/>
    </row>
    <row r="2207">
      <c r="A2207" s="13" t="str">
        <f t="shared" si="1"/>
        <v/>
      </c>
      <c r="B2207" s="4"/>
      <c r="D2207" s="4"/>
    </row>
    <row r="2208">
      <c r="A2208" s="13" t="str">
        <f t="shared" si="1"/>
        <v/>
      </c>
      <c r="B2208" s="4"/>
      <c r="D2208" s="4"/>
    </row>
    <row r="2209">
      <c r="A2209" s="13" t="str">
        <f t="shared" si="1"/>
        <v/>
      </c>
      <c r="B2209" s="4"/>
      <c r="D2209" s="4"/>
    </row>
    <row r="2210">
      <c r="A2210" s="13" t="str">
        <f t="shared" si="1"/>
        <v/>
      </c>
      <c r="B2210" s="4"/>
      <c r="D2210" s="4"/>
    </row>
    <row r="2211">
      <c r="A2211" s="13" t="str">
        <f t="shared" si="1"/>
        <v/>
      </c>
      <c r="B2211" s="4"/>
      <c r="D2211" s="4"/>
    </row>
    <row r="2212">
      <c r="A2212" s="13" t="str">
        <f t="shared" si="1"/>
        <v/>
      </c>
      <c r="B2212" s="4"/>
      <c r="D2212" s="4"/>
    </row>
    <row r="2213">
      <c r="A2213" s="13" t="str">
        <f t="shared" si="1"/>
        <v/>
      </c>
      <c r="B2213" s="4"/>
      <c r="D2213" s="4"/>
    </row>
    <row r="2214">
      <c r="A2214" s="13" t="str">
        <f t="shared" si="1"/>
        <v/>
      </c>
      <c r="B2214" s="4"/>
      <c r="D2214" s="4"/>
    </row>
    <row r="2215">
      <c r="A2215" s="13" t="str">
        <f t="shared" si="1"/>
        <v/>
      </c>
      <c r="B2215" s="4"/>
      <c r="D2215" s="4"/>
    </row>
    <row r="2216">
      <c r="A2216" s="13" t="str">
        <f t="shared" si="1"/>
        <v/>
      </c>
      <c r="B2216" s="4"/>
      <c r="D2216" s="4"/>
    </row>
    <row r="2217">
      <c r="A2217" s="13" t="str">
        <f t="shared" si="1"/>
        <v/>
      </c>
      <c r="B2217" s="4"/>
      <c r="D2217" s="4"/>
    </row>
    <row r="2218">
      <c r="A2218" s="13" t="str">
        <f t="shared" si="1"/>
        <v/>
      </c>
      <c r="B2218" s="4"/>
      <c r="D2218" s="4"/>
    </row>
    <row r="2219">
      <c r="A2219" s="13" t="str">
        <f t="shared" si="1"/>
        <v/>
      </c>
      <c r="B2219" s="4"/>
      <c r="D2219" s="4"/>
    </row>
    <row r="2220">
      <c r="A2220" s="13" t="str">
        <f t="shared" si="1"/>
        <v/>
      </c>
      <c r="B2220" s="4"/>
      <c r="D2220" s="4"/>
    </row>
    <row r="2221">
      <c r="A2221" s="13" t="str">
        <f t="shared" si="1"/>
        <v/>
      </c>
      <c r="B2221" s="4"/>
      <c r="D2221" s="4"/>
    </row>
    <row r="2222">
      <c r="A2222" s="13" t="str">
        <f t="shared" si="1"/>
        <v/>
      </c>
      <c r="B2222" s="4"/>
      <c r="D2222" s="4"/>
    </row>
    <row r="2223">
      <c r="A2223" s="13" t="str">
        <f t="shared" si="1"/>
        <v/>
      </c>
      <c r="B2223" s="4"/>
      <c r="D2223" s="4"/>
    </row>
    <row r="2224">
      <c r="A2224" s="13" t="str">
        <f t="shared" si="1"/>
        <v/>
      </c>
      <c r="B2224" s="4"/>
      <c r="D2224" s="4"/>
    </row>
    <row r="2225">
      <c r="A2225" s="13" t="str">
        <f t="shared" si="1"/>
        <v/>
      </c>
      <c r="B2225" s="4"/>
      <c r="D2225" s="4"/>
    </row>
    <row r="2226">
      <c r="A2226" s="13" t="str">
        <f t="shared" si="1"/>
        <v/>
      </c>
      <c r="B2226" s="4"/>
      <c r="D2226" s="4"/>
    </row>
    <row r="2227">
      <c r="A2227" s="13" t="str">
        <f t="shared" si="1"/>
        <v/>
      </c>
      <c r="B2227" s="4"/>
      <c r="D2227" s="4"/>
    </row>
    <row r="2228">
      <c r="A2228" s="13" t="str">
        <f t="shared" si="1"/>
        <v/>
      </c>
      <c r="B2228" s="4"/>
      <c r="D2228" s="4"/>
    </row>
    <row r="2229">
      <c r="A2229" s="13" t="str">
        <f t="shared" si="1"/>
        <v/>
      </c>
      <c r="B2229" s="4"/>
      <c r="D2229" s="4"/>
    </row>
    <row r="2230">
      <c r="A2230" s="13" t="str">
        <f t="shared" si="1"/>
        <v/>
      </c>
      <c r="B2230" s="4"/>
      <c r="D2230" s="4"/>
    </row>
    <row r="2231">
      <c r="A2231" s="13" t="str">
        <f t="shared" si="1"/>
        <v/>
      </c>
      <c r="B2231" s="4"/>
      <c r="D2231" s="4"/>
    </row>
    <row r="2232">
      <c r="A2232" s="13" t="str">
        <f t="shared" si="1"/>
        <v/>
      </c>
      <c r="B2232" s="4"/>
      <c r="D2232" s="4"/>
    </row>
    <row r="2233">
      <c r="A2233" s="13" t="str">
        <f t="shared" si="1"/>
        <v/>
      </c>
      <c r="B2233" s="4"/>
      <c r="D2233" s="4"/>
    </row>
    <row r="2234">
      <c r="A2234" s="13" t="str">
        <f t="shared" si="1"/>
        <v/>
      </c>
      <c r="B2234" s="4"/>
      <c r="D2234" s="4"/>
    </row>
    <row r="2235">
      <c r="A2235" s="13" t="str">
        <f t="shared" si="1"/>
        <v/>
      </c>
      <c r="B2235" s="4"/>
      <c r="D2235" s="4"/>
    </row>
    <row r="2236">
      <c r="A2236" s="13" t="str">
        <f t="shared" si="1"/>
        <v/>
      </c>
      <c r="B2236" s="4"/>
      <c r="D2236" s="4"/>
    </row>
    <row r="2237">
      <c r="A2237" s="13" t="str">
        <f t="shared" si="1"/>
        <v/>
      </c>
      <c r="B2237" s="4"/>
      <c r="D2237" s="4"/>
    </row>
    <row r="2238">
      <c r="A2238" s="13" t="str">
        <f t="shared" si="1"/>
        <v/>
      </c>
      <c r="B2238" s="4"/>
      <c r="D2238" s="4"/>
    </row>
    <row r="2239">
      <c r="A2239" s="13" t="str">
        <f t="shared" si="1"/>
        <v/>
      </c>
      <c r="B2239" s="4"/>
      <c r="D2239" s="4"/>
    </row>
    <row r="2240">
      <c r="A2240" s="13" t="str">
        <f t="shared" si="1"/>
        <v/>
      </c>
      <c r="B2240" s="4"/>
      <c r="D2240" s="4"/>
    </row>
    <row r="2241">
      <c r="A2241" s="13" t="str">
        <f t="shared" si="1"/>
        <v/>
      </c>
      <c r="B2241" s="4"/>
      <c r="D2241" s="4"/>
    </row>
    <row r="2242">
      <c r="A2242" s="13" t="str">
        <f t="shared" si="1"/>
        <v/>
      </c>
      <c r="B2242" s="4"/>
      <c r="D2242" s="4"/>
    </row>
    <row r="2243">
      <c r="A2243" s="13" t="str">
        <f t="shared" si="1"/>
        <v/>
      </c>
      <c r="B2243" s="4"/>
      <c r="D2243" s="4"/>
    </row>
    <row r="2244">
      <c r="A2244" s="13" t="str">
        <f t="shared" si="1"/>
        <v/>
      </c>
      <c r="B2244" s="4"/>
      <c r="D2244" s="4"/>
    </row>
    <row r="2245">
      <c r="A2245" s="13" t="str">
        <f t="shared" si="1"/>
        <v/>
      </c>
      <c r="B2245" s="4"/>
      <c r="D2245" s="4"/>
    </row>
    <row r="2246">
      <c r="A2246" s="13" t="str">
        <f t="shared" si="1"/>
        <v/>
      </c>
      <c r="B2246" s="4"/>
      <c r="D2246" s="4"/>
    </row>
    <row r="2247">
      <c r="A2247" s="13" t="str">
        <f t="shared" si="1"/>
        <v/>
      </c>
      <c r="B2247" s="4"/>
      <c r="D2247" s="4"/>
    </row>
    <row r="2248">
      <c r="A2248" s="13" t="str">
        <f t="shared" si="1"/>
        <v/>
      </c>
      <c r="B2248" s="4"/>
      <c r="D2248" s="4"/>
    </row>
    <row r="2249">
      <c r="A2249" s="13" t="str">
        <f t="shared" si="1"/>
        <v/>
      </c>
      <c r="B2249" s="4"/>
      <c r="D2249" s="4"/>
    </row>
    <row r="2250">
      <c r="A2250" s="13" t="str">
        <f t="shared" si="1"/>
        <v/>
      </c>
      <c r="B2250" s="4"/>
      <c r="D2250" s="4"/>
    </row>
    <row r="2251">
      <c r="A2251" s="13" t="str">
        <f t="shared" si="1"/>
        <v/>
      </c>
      <c r="B2251" s="4"/>
      <c r="D2251" s="4"/>
    </row>
    <row r="2252">
      <c r="A2252" s="13" t="str">
        <f t="shared" si="1"/>
        <v/>
      </c>
      <c r="B2252" s="4"/>
      <c r="D2252" s="4"/>
    </row>
    <row r="2253">
      <c r="A2253" s="13" t="str">
        <f t="shared" si="1"/>
        <v/>
      </c>
      <c r="B2253" s="4"/>
      <c r="D2253" s="4"/>
    </row>
    <row r="2254">
      <c r="A2254" s="13" t="str">
        <f t="shared" si="1"/>
        <v/>
      </c>
      <c r="B2254" s="4"/>
      <c r="D2254" s="4"/>
    </row>
    <row r="2255">
      <c r="A2255" s="13" t="str">
        <f t="shared" si="1"/>
        <v/>
      </c>
      <c r="B2255" s="4"/>
      <c r="D2255" s="4"/>
    </row>
    <row r="2256">
      <c r="A2256" s="13" t="str">
        <f t="shared" si="1"/>
        <v/>
      </c>
      <c r="B2256" s="4"/>
      <c r="D2256" s="4"/>
    </row>
    <row r="2257">
      <c r="A2257" s="13" t="str">
        <f t="shared" si="1"/>
        <v/>
      </c>
      <c r="B2257" s="4"/>
      <c r="D2257" s="4"/>
    </row>
    <row r="2258">
      <c r="A2258" s="13" t="str">
        <f t="shared" si="1"/>
        <v/>
      </c>
      <c r="B2258" s="4"/>
      <c r="D2258" s="4"/>
    </row>
    <row r="2259">
      <c r="A2259" s="13" t="str">
        <f t="shared" si="1"/>
        <v/>
      </c>
      <c r="B2259" s="4"/>
      <c r="D2259" s="4"/>
    </row>
    <row r="2260">
      <c r="A2260" s="13" t="str">
        <f t="shared" si="1"/>
        <v/>
      </c>
      <c r="B2260" s="4"/>
      <c r="D2260" s="4"/>
    </row>
    <row r="2261">
      <c r="A2261" s="13" t="str">
        <f t="shared" si="1"/>
        <v/>
      </c>
      <c r="B2261" s="4"/>
      <c r="D2261" s="4"/>
    </row>
    <row r="2262">
      <c r="A2262" s="13" t="str">
        <f t="shared" si="1"/>
        <v/>
      </c>
      <c r="B2262" s="4"/>
      <c r="D2262" s="4"/>
    </row>
    <row r="2263">
      <c r="A2263" s="13" t="str">
        <f t="shared" si="1"/>
        <v/>
      </c>
      <c r="B2263" s="4"/>
      <c r="D2263" s="4"/>
    </row>
    <row r="2264">
      <c r="A2264" s="13" t="str">
        <f t="shared" si="1"/>
        <v/>
      </c>
      <c r="B2264" s="4"/>
      <c r="D2264" s="4"/>
    </row>
    <row r="2265">
      <c r="A2265" s="13" t="str">
        <f t="shared" si="1"/>
        <v/>
      </c>
      <c r="B2265" s="4"/>
      <c r="D2265" s="4"/>
    </row>
    <row r="2266">
      <c r="A2266" s="13" t="str">
        <f t="shared" si="1"/>
        <v/>
      </c>
      <c r="B2266" s="4"/>
      <c r="D2266" s="4"/>
    </row>
    <row r="2267">
      <c r="A2267" s="13" t="str">
        <f t="shared" si="1"/>
        <v/>
      </c>
      <c r="B2267" s="4"/>
      <c r="D2267" s="4"/>
    </row>
    <row r="2268">
      <c r="A2268" s="13" t="str">
        <f t="shared" si="1"/>
        <v/>
      </c>
      <c r="B2268" s="4"/>
      <c r="D2268" s="4"/>
    </row>
    <row r="2269">
      <c r="A2269" s="13" t="str">
        <f t="shared" si="1"/>
        <v/>
      </c>
      <c r="B2269" s="4"/>
      <c r="D2269" s="4"/>
    </row>
    <row r="2270">
      <c r="A2270" s="13" t="str">
        <f t="shared" si="1"/>
        <v/>
      </c>
      <c r="B2270" s="4"/>
      <c r="D2270" s="4"/>
    </row>
    <row r="2271">
      <c r="A2271" s="13" t="str">
        <f t="shared" si="1"/>
        <v/>
      </c>
      <c r="B2271" s="4"/>
      <c r="D2271" s="4"/>
    </row>
    <row r="2272">
      <c r="A2272" s="13" t="str">
        <f t="shared" si="1"/>
        <v/>
      </c>
      <c r="B2272" s="4"/>
      <c r="D2272" s="4"/>
    </row>
    <row r="2273">
      <c r="A2273" s="13" t="str">
        <f t="shared" si="1"/>
        <v/>
      </c>
      <c r="B2273" s="4"/>
      <c r="D2273" s="4"/>
    </row>
    <row r="2274">
      <c r="A2274" s="13" t="str">
        <f t="shared" si="1"/>
        <v/>
      </c>
      <c r="B2274" s="4"/>
      <c r="D2274" s="4"/>
    </row>
    <row r="2275">
      <c r="A2275" s="13" t="str">
        <f t="shared" si="1"/>
        <v/>
      </c>
      <c r="B2275" s="4"/>
      <c r="D2275" s="4"/>
    </row>
    <row r="2276">
      <c r="A2276" s="13" t="str">
        <f t="shared" si="1"/>
        <v/>
      </c>
      <c r="B2276" s="4"/>
      <c r="D2276" s="4"/>
    </row>
    <row r="2277">
      <c r="A2277" s="13" t="str">
        <f t="shared" si="1"/>
        <v/>
      </c>
      <c r="B2277" s="4"/>
      <c r="D2277" s="4"/>
    </row>
    <row r="2278">
      <c r="A2278" s="13" t="str">
        <f t="shared" si="1"/>
        <v/>
      </c>
      <c r="B2278" s="4"/>
      <c r="D2278" s="4"/>
    </row>
    <row r="2279">
      <c r="A2279" s="13" t="str">
        <f t="shared" si="1"/>
        <v/>
      </c>
      <c r="B2279" s="4"/>
      <c r="D2279" s="4"/>
    </row>
    <row r="2280">
      <c r="A2280" s="13" t="str">
        <f t="shared" si="1"/>
        <v/>
      </c>
      <c r="B2280" s="4"/>
      <c r="D2280" s="4"/>
    </row>
    <row r="2281">
      <c r="A2281" s="13" t="str">
        <f t="shared" si="1"/>
        <v/>
      </c>
      <c r="B2281" s="4"/>
      <c r="D2281" s="4"/>
    </row>
    <row r="2282">
      <c r="A2282" s="13" t="str">
        <f t="shared" si="1"/>
        <v/>
      </c>
      <c r="B2282" s="4"/>
      <c r="D2282" s="4"/>
    </row>
    <row r="2283">
      <c r="A2283" s="13" t="str">
        <f t="shared" si="1"/>
        <v/>
      </c>
      <c r="B2283" s="4"/>
      <c r="D2283" s="4"/>
    </row>
    <row r="2284">
      <c r="A2284" s="13" t="str">
        <f t="shared" si="1"/>
        <v/>
      </c>
      <c r="B2284" s="4"/>
      <c r="D2284" s="4"/>
    </row>
    <row r="2285">
      <c r="A2285" s="13" t="str">
        <f t="shared" si="1"/>
        <v/>
      </c>
      <c r="B2285" s="4"/>
      <c r="D2285" s="4"/>
    </row>
    <row r="2286">
      <c r="A2286" s="13" t="str">
        <f t="shared" si="1"/>
        <v/>
      </c>
      <c r="B2286" s="4"/>
      <c r="D2286" s="4"/>
    </row>
    <row r="2287">
      <c r="A2287" s="13" t="str">
        <f t="shared" si="1"/>
        <v/>
      </c>
      <c r="B2287" s="4"/>
      <c r="D2287" s="4"/>
    </row>
    <row r="2288">
      <c r="A2288" s="13" t="str">
        <f t="shared" si="1"/>
        <v/>
      </c>
      <c r="B2288" s="4"/>
      <c r="D2288" s="4"/>
    </row>
    <row r="2289">
      <c r="A2289" s="13" t="str">
        <f t="shared" si="1"/>
        <v/>
      </c>
      <c r="B2289" s="4"/>
      <c r="D2289" s="4"/>
    </row>
    <row r="2290">
      <c r="A2290" s="13" t="str">
        <f t="shared" si="1"/>
        <v/>
      </c>
      <c r="B2290" s="4"/>
      <c r="D2290" s="4"/>
    </row>
    <row r="2291">
      <c r="A2291" s="13" t="str">
        <f t="shared" si="1"/>
        <v/>
      </c>
      <c r="B2291" s="4"/>
      <c r="D2291" s="4"/>
    </row>
    <row r="2292">
      <c r="A2292" s="13" t="str">
        <f t="shared" si="1"/>
        <v/>
      </c>
      <c r="B2292" s="4"/>
      <c r="D2292" s="4"/>
    </row>
    <row r="2293">
      <c r="A2293" s="13" t="str">
        <f t="shared" si="1"/>
        <v/>
      </c>
      <c r="B2293" s="4"/>
      <c r="D2293" s="4"/>
    </row>
    <row r="2294">
      <c r="A2294" s="13" t="str">
        <f t="shared" si="1"/>
        <v/>
      </c>
      <c r="B2294" s="4"/>
      <c r="D2294" s="4"/>
    </row>
    <row r="2295">
      <c r="A2295" s="13" t="str">
        <f t="shared" si="1"/>
        <v/>
      </c>
      <c r="B2295" s="4"/>
      <c r="D2295" s="4"/>
    </row>
    <row r="2296">
      <c r="A2296" s="13" t="str">
        <f t="shared" si="1"/>
        <v/>
      </c>
      <c r="B2296" s="4"/>
      <c r="D2296" s="4"/>
    </row>
    <row r="2297">
      <c r="A2297" s="13" t="str">
        <f t="shared" si="1"/>
        <v/>
      </c>
      <c r="B2297" s="4"/>
      <c r="D2297" s="4"/>
    </row>
    <row r="2298">
      <c r="A2298" s="13" t="str">
        <f t="shared" si="1"/>
        <v/>
      </c>
      <c r="B2298" s="4"/>
      <c r="D2298" s="4"/>
    </row>
    <row r="2299">
      <c r="A2299" s="13" t="str">
        <f t="shared" si="1"/>
        <v/>
      </c>
      <c r="B2299" s="4"/>
      <c r="D2299" s="4"/>
    </row>
    <row r="2300">
      <c r="A2300" s="13" t="str">
        <f t="shared" si="1"/>
        <v/>
      </c>
      <c r="B2300" s="4"/>
      <c r="D2300" s="4"/>
    </row>
    <row r="2301">
      <c r="A2301" s="13" t="str">
        <f t="shared" si="1"/>
        <v/>
      </c>
      <c r="B2301" s="4"/>
      <c r="D2301" s="4"/>
    </row>
    <row r="2302">
      <c r="A2302" s="13" t="str">
        <f t="shared" si="1"/>
        <v/>
      </c>
      <c r="B2302" s="4"/>
      <c r="D2302" s="4"/>
    </row>
    <row r="2303">
      <c r="A2303" s="13" t="str">
        <f t="shared" si="1"/>
        <v/>
      </c>
      <c r="B2303" s="4"/>
      <c r="D2303" s="4"/>
    </row>
    <row r="2304">
      <c r="A2304" s="13" t="str">
        <f t="shared" si="1"/>
        <v/>
      </c>
      <c r="B2304" s="4"/>
      <c r="D2304" s="4"/>
    </row>
    <row r="2305">
      <c r="A2305" s="13" t="str">
        <f t="shared" si="1"/>
        <v/>
      </c>
      <c r="B2305" s="4"/>
      <c r="D2305" s="4"/>
    </row>
    <row r="2306">
      <c r="A2306" s="13" t="str">
        <f t="shared" si="1"/>
        <v/>
      </c>
      <c r="B2306" s="4"/>
      <c r="D2306" s="4"/>
    </row>
    <row r="2307">
      <c r="A2307" s="13" t="str">
        <f t="shared" si="1"/>
        <v/>
      </c>
      <c r="B2307" s="4"/>
      <c r="D2307" s="4"/>
    </row>
    <row r="2308">
      <c r="A2308" s="13" t="str">
        <f t="shared" si="1"/>
        <v/>
      </c>
      <c r="B2308" s="4"/>
      <c r="D2308" s="4"/>
    </row>
    <row r="2309">
      <c r="A2309" s="13" t="str">
        <f t="shared" si="1"/>
        <v/>
      </c>
      <c r="B2309" s="4"/>
      <c r="D2309" s="4"/>
    </row>
    <row r="2310">
      <c r="A2310" s="13" t="str">
        <f t="shared" si="1"/>
        <v/>
      </c>
      <c r="B2310" s="4"/>
      <c r="D2310" s="4"/>
    </row>
    <row r="2311">
      <c r="A2311" s="13" t="str">
        <f t="shared" si="1"/>
        <v/>
      </c>
      <c r="B2311" s="4"/>
      <c r="D2311" s="4"/>
    </row>
    <row r="2312">
      <c r="A2312" s="13" t="str">
        <f t="shared" si="1"/>
        <v/>
      </c>
      <c r="B2312" s="4"/>
      <c r="D2312" s="4"/>
    </row>
    <row r="2313">
      <c r="A2313" s="13" t="str">
        <f t="shared" si="1"/>
        <v/>
      </c>
      <c r="B2313" s="4"/>
      <c r="D2313" s="4"/>
    </row>
    <row r="2314">
      <c r="A2314" s="13" t="str">
        <f t="shared" si="1"/>
        <v/>
      </c>
      <c r="B2314" s="4"/>
      <c r="D2314" s="4"/>
    </row>
    <row r="2315">
      <c r="A2315" s="13" t="str">
        <f t="shared" si="1"/>
        <v/>
      </c>
      <c r="B2315" s="4"/>
      <c r="D2315" s="4"/>
    </row>
    <row r="2316">
      <c r="A2316" s="13" t="str">
        <f t="shared" si="1"/>
        <v/>
      </c>
      <c r="B2316" s="4"/>
      <c r="D2316" s="4"/>
    </row>
    <row r="2317">
      <c r="A2317" s="13" t="str">
        <f t="shared" si="1"/>
        <v/>
      </c>
      <c r="B2317" s="4"/>
      <c r="D2317" s="4"/>
    </row>
    <row r="2318">
      <c r="A2318" s="13" t="str">
        <f t="shared" si="1"/>
        <v/>
      </c>
      <c r="B2318" s="4"/>
      <c r="D2318" s="4"/>
    </row>
    <row r="2319">
      <c r="A2319" s="13" t="str">
        <f t="shared" si="1"/>
        <v/>
      </c>
      <c r="B2319" s="4"/>
      <c r="D2319" s="4"/>
    </row>
    <row r="2320">
      <c r="A2320" s="13" t="str">
        <f t="shared" si="1"/>
        <v/>
      </c>
      <c r="B2320" s="4"/>
      <c r="D2320" s="4"/>
    </row>
    <row r="2321">
      <c r="A2321" s="13" t="str">
        <f t="shared" si="1"/>
        <v/>
      </c>
      <c r="B2321" s="4"/>
      <c r="D2321" s="4"/>
    </row>
    <row r="2322">
      <c r="A2322" s="13" t="str">
        <f t="shared" si="1"/>
        <v/>
      </c>
      <c r="B2322" s="4"/>
      <c r="D2322" s="4"/>
    </row>
    <row r="2323">
      <c r="A2323" s="13" t="str">
        <f t="shared" si="1"/>
        <v/>
      </c>
      <c r="B2323" s="4"/>
      <c r="D2323" s="4"/>
    </row>
    <row r="2324">
      <c r="A2324" s="13" t="str">
        <f t="shared" si="1"/>
        <v/>
      </c>
      <c r="B2324" s="4"/>
      <c r="D2324" s="4"/>
    </row>
    <row r="2325">
      <c r="A2325" s="13" t="str">
        <f t="shared" si="1"/>
        <v/>
      </c>
      <c r="B2325" s="4"/>
      <c r="D2325" s="4"/>
    </row>
    <row r="2326">
      <c r="A2326" s="13" t="str">
        <f t="shared" si="1"/>
        <v/>
      </c>
      <c r="B2326" s="4"/>
      <c r="D2326" s="4"/>
    </row>
    <row r="2327">
      <c r="A2327" s="13" t="str">
        <f t="shared" si="1"/>
        <v/>
      </c>
      <c r="B2327" s="4"/>
      <c r="D2327" s="4"/>
    </row>
    <row r="2328">
      <c r="A2328" s="13" t="str">
        <f t="shared" si="1"/>
        <v/>
      </c>
      <c r="B2328" s="4"/>
      <c r="D2328" s="4"/>
    </row>
    <row r="2329">
      <c r="A2329" s="13" t="str">
        <f t="shared" si="1"/>
        <v/>
      </c>
      <c r="B2329" s="4"/>
      <c r="D2329" s="4"/>
    </row>
    <row r="2330">
      <c r="A2330" s="13" t="str">
        <f t="shared" si="1"/>
        <v/>
      </c>
      <c r="B2330" s="4"/>
      <c r="D2330" s="4"/>
    </row>
    <row r="2331">
      <c r="A2331" s="13" t="str">
        <f t="shared" si="1"/>
        <v/>
      </c>
      <c r="B2331" s="4"/>
      <c r="D2331" s="4"/>
    </row>
    <row r="2332">
      <c r="A2332" s="13" t="str">
        <f t="shared" si="1"/>
        <v/>
      </c>
      <c r="B2332" s="4"/>
      <c r="D2332" s="4"/>
    </row>
    <row r="2333">
      <c r="A2333" s="13" t="str">
        <f t="shared" si="1"/>
        <v/>
      </c>
      <c r="B2333" s="4"/>
      <c r="D2333" s="4"/>
    </row>
    <row r="2334">
      <c r="A2334" s="13" t="str">
        <f t="shared" si="1"/>
        <v/>
      </c>
      <c r="B2334" s="4"/>
      <c r="D2334" s="4"/>
    </row>
    <row r="2335">
      <c r="A2335" s="13" t="str">
        <f t="shared" si="1"/>
        <v/>
      </c>
      <c r="B2335" s="4"/>
      <c r="D2335" s="4"/>
    </row>
    <row r="2336">
      <c r="A2336" s="13" t="str">
        <f t="shared" si="1"/>
        <v/>
      </c>
      <c r="B2336" s="4"/>
      <c r="D2336" s="4"/>
    </row>
    <row r="2337">
      <c r="A2337" s="13" t="str">
        <f t="shared" si="1"/>
        <v/>
      </c>
      <c r="B2337" s="4"/>
      <c r="D2337" s="4"/>
    </row>
    <row r="2338">
      <c r="A2338" s="13" t="str">
        <f t="shared" si="1"/>
        <v/>
      </c>
      <c r="B2338" s="4"/>
      <c r="D2338" s="4"/>
    </row>
    <row r="2339">
      <c r="A2339" s="13" t="str">
        <f t="shared" si="1"/>
        <v/>
      </c>
      <c r="B2339" s="4"/>
      <c r="D2339" s="4"/>
    </row>
    <row r="2340">
      <c r="A2340" s="13" t="str">
        <f t="shared" si="1"/>
        <v/>
      </c>
      <c r="B2340" s="4"/>
      <c r="D2340" s="4"/>
    </row>
    <row r="2341">
      <c r="A2341" s="13" t="str">
        <f t="shared" si="1"/>
        <v/>
      </c>
      <c r="B2341" s="4"/>
      <c r="D2341" s="4"/>
    </row>
    <row r="2342">
      <c r="A2342" s="13" t="str">
        <f t="shared" si="1"/>
        <v/>
      </c>
      <c r="B2342" s="4"/>
      <c r="D2342" s="4"/>
    </row>
    <row r="2343">
      <c r="A2343" s="13" t="str">
        <f t="shared" si="1"/>
        <v/>
      </c>
      <c r="B2343" s="4"/>
      <c r="D2343" s="4"/>
    </row>
    <row r="2344">
      <c r="A2344" s="13" t="str">
        <f t="shared" si="1"/>
        <v/>
      </c>
      <c r="B2344" s="4"/>
      <c r="D2344" s="4"/>
    </row>
    <row r="2345">
      <c r="A2345" s="13" t="str">
        <f t="shared" si="1"/>
        <v/>
      </c>
      <c r="B2345" s="4"/>
      <c r="D2345" s="4"/>
    </row>
    <row r="2346">
      <c r="A2346" s="13" t="str">
        <f t="shared" si="1"/>
        <v/>
      </c>
      <c r="B2346" s="4"/>
      <c r="D2346" s="4"/>
    </row>
    <row r="2347">
      <c r="A2347" s="13" t="str">
        <f t="shared" si="1"/>
        <v/>
      </c>
      <c r="B2347" s="4"/>
      <c r="D2347" s="4"/>
    </row>
    <row r="2348">
      <c r="A2348" s="13" t="str">
        <f t="shared" si="1"/>
        <v/>
      </c>
      <c r="B2348" s="4"/>
      <c r="D2348" s="4"/>
    </row>
    <row r="2349">
      <c r="A2349" s="13" t="str">
        <f t="shared" si="1"/>
        <v/>
      </c>
      <c r="B2349" s="4"/>
      <c r="D2349" s="4"/>
    </row>
    <row r="2350">
      <c r="A2350" s="13" t="str">
        <f t="shared" si="1"/>
        <v/>
      </c>
      <c r="B2350" s="4"/>
      <c r="D2350" s="4"/>
    </row>
    <row r="2351">
      <c r="A2351" s="13" t="str">
        <f t="shared" si="1"/>
        <v/>
      </c>
      <c r="B2351" s="4"/>
      <c r="D2351" s="4"/>
    </row>
    <row r="2352">
      <c r="A2352" s="13" t="str">
        <f t="shared" si="1"/>
        <v/>
      </c>
      <c r="B2352" s="4"/>
      <c r="D2352" s="4"/>
    </row>
    <row r="2353">
      <c r="A2353" s="13" t="str">
        <f t="shared" si="1"/>
        <v/>
      </c>
      <c r="B2353" s="4"/>
      <c r="D2353" s="4"/>
    </row>
    <row r="2354">
      <c r="A2354" s="13" t="str">
        <f t="shared" si="1"/>
        <v/>
      </c>
      <c r="B2354" s="4"/>
      <c r="D2354" s="4"/>
    </row>
    <row r="2355">
      <c r="A2355" s="13" t="str">
        <f t="shared" si="1"/>
        <v/>
      </c>
      <c r="B2355" s="4"/>
      <c r="D2355" s="4"/>
    </row>
    <row r="2356">
      <c r="A2356" s="13" t="str">
        <f t="shared" si="1"/>
        <v/>
      </c>
      <c r="B2356" s="4"/>
      <c r="D2356" s="4"/>
    </row>
    <row r="2357">
      <c r="A2357" s="13" t="str">
        <f t="shared" si="1"/>
        <v/>
      </c>
      <c r="B2357" s="4"/>
      <c r="D2357" s="4"/>
    </row>
    <row r="2358">
      <c r="A2358" s="13" t="str">
        <f t="shared" si="1"/>
        <v/>
      </c>
      <c r="B2358" s="4"/>
      <c r="D2358" s="4"/>
    </row>
    <row r="2359">
      <c r="A2359" s="13" t="str">
        <f t="shared" si="1"/>
        <v/>
      </c>
      <c r="B2359" s="4"/>
      <c r="D2359" s="4"/>
    </row>
    <row r="2360">
      <c r="A2360" s="13" t="str">
        <f t="shared" si="1"/>
        <v/>
      </c>
      <c r="B2360" s="4"/>
      <c r="D2360" s="4"/>
    </row>
    <row r="2361">
      <c r="A2361" s="13" t="str">
        <f t="shared" si="1"/>
        <v/>
      </c>
      <c r="B2361" s="4"/>
      <c r="D2361" s="4"/>
    </row>
    <row r="2362">
      <c r="A2362" s="13" t="str">
        <f t="shared" si="1"/>
        <v/>
      </c>
      <c r="B2362" s="4"/>
      <c r="D2362" s="4"/>
    </row>
    <row r="2363">
      <c r="A2363" s="13" t="str">
        <f t="shared" si="1"/>
        <v/>
      </c>
      <c r="B2363" s="4"/>
      <c r="D2363" s="4"/>
    </row>
    <row r="2364">
      <c r="A2364" s="13" t="str">
        <f t="shared" si="1"/>
        <v/>
      </c>
      <c r="B2364" s="4"/>
      <c r="D2364" s="4"/>
    </row>
    <row r="2365">
      <c r="A2365" s="13" t="str">
        <f t="shared" si="1"/>
        <v/>
      </c>
      <c r="B2365" s="4"/>
      <c r="D2365" s="4"/>
    </row>
    <row r="2366">
      <c r="A2366" s="13" t="str">
        <f t="shared" si="1"/>
        <v/>
      </c>
      <c r="B2366" s="4"/>
      <c r="D2366" s="4"/>
    </row>
    <row r="2367">
      <c r="A2367" s="13" t="str">
        <f t="shared" si="1"/>
        <v/>
      </c>
      <c r="B2367" s="4"/>
      <c r="D2367" s="4"/>
    </row>
    <row r="2368">
      <c r="A2368" s="13" t="str">
        <f t="shared" si="1"/>
        <v/>
      </c>
      <c r="B2368" s="4"/>
      <c r="D2368" s="4"/>
    </row>
    <row r="2369">
      <c r="A2369" s="13" t="str">
        <f t="shared" si="1"/>
        <v/>
      </c>
      <c r="B2369" s="4"/>
      <c r="D2369" s="4"/>
    </row>
    <row r="2370">
      <c r="A2370" s="13" t="str">
        <f t="shared" si="1"/>
        <v/>
      </c>
      <c r="B2370" s="4"/>
      <c r="D2370" s="4"/>
    </row>
    <row r="2371">
      <c r="A2371" s="13" t="str">
        <f t="shared" si="1"/>
        <v/>
      </c>
      <c r="B2371" s="4"/>
      <c r="D2371" s="4"/>
    </row>
    <row r="2372">
      <c r="A2372" s="13" t="str">
        <f t="shared" si="1"/>
        <v/>
      </c>
      <c r="B2372" s="4"/>
      <c r="D2372" s="4"/>
    </row>
    <row r="2373">
      <c r="A2373" s="13" t="str">
        <f t="shared" si="1"/>
        <v/>
      </c>
      <c r="B2373" s="4"/>
      <c r="D2373" s="4"/>
    </row>
    <row r="2374">
      <c r="A2374" s="13" t="str">
        <f t="shared" si="1"/>
        <v/>
      </c>
      <c r="B2374" s="4"/>
      <c r="D2374" s="4"/>
    </row>
    <row r="2375">
      <c r="A2375" s="13" t="str">
        <f t="shared" si="1"/>
        <v/>
      </c>
      <c r="B2375" s="4"/>
      <c r="D2375" s="4"/>
    </row>
    <row r="2376">
      <c r="A2376" s="13" t="str">
        <f t="shared" si="1"/>
        <v/>
      </c>
      <c r="B2376" s="4"/>
      <c r="D2376" s="4"/>
    </row>
    <row r="2377">
      <c r="A2377" s="13" t="str">
        <f t="shared" si="1"/>
        <v/>
      </c>
      <c r="B2377" s="4"/>
      <c r="D2377" s="4"/>
    </row>
    <row r="2378">
      <c r="A2378" s="13" t="str">
        <f t="shared" si="1"/>
        <v/>
      </c>
      <c r="B2378" s="4"/>
      <c r="D2378" s="4"/>
    </row>
    <row r="2379">
      <c r="A2379" s="13" t="str">
        <f t="shared" si="1"/>
        <v/>
      </c>
      <c r="B2379" s="4"/>
      <c r="D2379" s="4"/>
    </row>
    <row r="2380">
      <c r="A2380" s="13" t="str">
        <f t="shared" si="1"/>
        <v/>
      </c>
      <c r="B2380" s="4"/>
      <c r="D2380" s="4"/>
    </row>
    <row r="2381">
      <c r="A2381" s="13" t="str">
        <f t="shared" si="1"/>
        <v/>
      </c>
      <c r="B2381" s="4"/>
      <c r="D2381" s="4"/>
    </row>
    <row r="2382">
      <c r="A2382" s="13" t="str">
        <f t="shared" si="1"/>
        <v/>
      </c>
      <c r="B2382" s="4"/>
      <c r="D2382" s="4"/>
    </row>
    <row r="2383">
      <c r="A2383" s="13" t="str">
        <f t="shared" si="1"/>
        <v/>
      </c>
      <c r="B2383" s="4"/>
      <c r="D2383" s="4"/>
    </row>
    <row r="2384">
      <c r="A2384" s="13" t="str">
        <f t="shared" si="1"/>
        <v/>
      </c>
      <c r="B2384" s="4"/>
      <c r="D2384" s="4"/>
    </row>
    <row r="2385">
      <c r="A2385" s="13" t="str">
        <f t="shared" si="1"/>
        <v/>
      </c>
      <c r="B2385" s="4"/>
      <c r="D2385" s="4"/>
    </row>
    <row r="2386">
      <c r="A2386" s="13" t="str">
        <f t="shared" si="1"/>
        <v/>
      </c>
      <c r="B2386" s="4"/>
      <c r="D2386" s="4"/>
    </row>
    <row r="2387">
      <c r="A2387" s="13" t="str">
        <f t="shared" si="1"/>
        <v/>
      </c>
      <c r="B2387" s="4"/>
      <c r="D2387" s="4"/>
    </row>
    <row r="2388">
      <c r="A2388" s="13" t="str">
        <f t="shared" si="1"/>
        <v/>
      </c>
      <c r="B2388" s="4"/>
      <c r="D2388" s="4"/>
    </row>
    <row r="2389">
      <c r="A2389" s="13" t="str">
        <f t="shared" si="1"/>
        <v/>
      </c>
      <c r="B2389" s="4"/>
      <c r="D2389" s="4"/>
    </row>
    <row r="2390">
      <c r="A2390" s="13" t="str">
        <f t="shared" si="1"/>
        <v/>
      </c>
      <c r="B2390" s="4"/>
      <c r="D2390" s="4"/>
    </row>
    <row r="2391">
      <c r="A2391" s="13" t="str">
        <f t="shared" si="1"/>
        <v/>
      </c>
      <c r="B2391" s="4"/>
      <c r="D2391" s="4"/>
    </row>
    <row r="2392">
      <c r="A2392" s="13" t="str">
        <f t="shared" si="1"/>
        <v/>
      </c>
      <c r="B2392" s="4"/>
      <c r="D2392" s="4"/>
    </row>
    <row r="2393">
      <c r="A2393" s="13" t="str">
        <f t="shared" si="1"/>
        <v/>
      </c>
      <c r="B2393" s="4"/>
      <c r="D2393" s="4"/>
    </row>
    <row r="2394">
      <c r="A2394" s="13" t="str">
        <f t="shared" si="1"/>
        <v/>
      </c>
      <c r="B2394" s="4"/>
      <c r="D2394" s="4"/>
    </row>
    <row r="2395">
      <c r="A2395" s="13" t="str">
        <f t="shared" si="1"/>
        <v/>
      </c>
      <c r="B2395" s="4"/>
      <c r="D2395" s="4"/>
    </row>
    <row r="2396">
      <c r="A2396" s="13" t="str">
        <f t="shared" si="1"/>
        <v/>
      </c>
      <c r="B2396" s="4"/>
      <c r="D2396" s="4"/>
    </row>
    <row r="2397">
      <c r="A2397" s="13" t="str">
        <f t="shared" si="1"/>
        <v/>
      </c>
      <c r="B2397" s="4"/>
      <c r="D2397" s="4"/>
    </row>
    <row r="2398">
      <c r="A2398" s="13" t="str">
        <f t="shared" si="1"/>
        <v/>
      </c>
      <c r="B2398" s="4"/>
      <c r="D2398" s="4"/>
    </row>
    <row r="2399">
      <c r="A2399" s="13" t="str">
        <f t="shared" si="1"/>
        <v/>
      </c>
      <c r="B2399" s="4"/>
      <c r="D2399" s="4"/>
    </row>
    <row r="2400">
      <c r="A2400" s="13" t="str">
        <f t="shared" si="1"/>
        <v/>
      </c>
      <c r="B2400" s="4"/>
      <c r="D2400" s="4"/>
    </row>
    <row r="2401">
      <c r="A2401" s="13" t="str">
        <f t="shared" si="1"/>
        <v/>
      </c>
      <c r="B2401" s="4"/>
      <c r="D2401" s="4"/>
    </row>
    <row r="2402">
      <c r="A2402" s="13" t="str">
        <f t="shared" si="1"/>
        <v/>
      </c>
      <c r="B2402" s="4"/>
      <c r="D2402" s="4"/>
    </row>
    <row r="2403">
      <c r="A2403" s="13" t="str">
        <f t="shared" si="1"/>
        <v/>
      </c>
      <c r="B2403" s="4"/>
      <c r="D2403" s="4"/>
    </row>
    <row r="2404">
      <c r="A2404" s="13" t="str">
        <f t="shared" si="1"/>
        <v/>
      </c>
      <c r="B2404" s="4"/>
      <c r="D2404" s="4"/>
    </row>
    <row r="2405">
      <c r="A2405" s="13" t="str">
        <f t="shared" si="1"/>
        <v/>
      </c>
      <c r="B2405" s="4"/>
      <c r="D2405" s="4"/>
    </row>
    <row r="2406">
      <c r="A2406" s="13" t="str">
        <f t="shared" si="1"/>
        <v/>
      </c>
      <c r="B2406" s="4"/>
      <c r="D2406" s="4"/>
    </row>
    <row r="2407">
      <c r="A2407" s="13" t="str">
        <f t="shared" si="1"/>
        <v/>
      </c>
      <c r="B2407" s="4"/>
      <c r="D2407" s="4"/>
    </row>
    <row r="2408">
      <c r="A2408" s="13" t="str">
        <f t="shared" si="1"/>
        <v/>
      </c>
      <c r="B2408" s="4"/>
      <c r="D2408" s="4"/>
    </row>
    <row r="2409">
      <c r="A2409" s="13" t="str">
        <f t="shared" si="1"/>
        <v/>
      </c>
      <c r="B2409" s="4"/>
      <c r="D2409" s="4"/>
    </row>
    <row r="2410">
      <c r="A2410" s="13" t="str">
        <f t="shared" si="1"/>
        <v/>
      </c>
      <c r="B2410" s="4"/>
      <c r="D2410" s="4"/>
    </row>
    <row r="2411">
      <c r="A2411" s="13" t="str">
        <f t="shared" si="1"/>
        <v/>
      </c>
      <c r="B2411" s="4"/>
      <c r="D2411" s="4"/>
    </row>
    <row r="2412">
      <c r="A2412" s="13" t="str">
        <f t="shared" si="1"/>
        <v/>
      </c>
      <c r="B2412" s="4"/>
      <c r="D2412" s="4"/>
    </row>
    <row r="2413">
      <c r="A2413" s="13" t="str">
        <f t="shared" si="1"/>
        <v/>
      </c>
      <c r="B2413" s="4"/>
      <c r="D2413" s="4"/>
    </row>
    <row r="2414">
      <c r="A2414" s="13" t="str">
        <f t="shared" si="1"/>
        <v/>
      </c>
      <c r="B2414" s="4"/>
      <c r="D2414" s="4"/>
    </row>
    <row r="2415">
      <c r="A2415" s="13" t="str">
        <f t="shared" si="1"/>
        <v/>
      </c>
      <c r="B2415" s="4"/>
      <c r="D2415" s="4"/>
    </row>
    <row r="2416">
      <c r="A2416" s="13" t="str">
        <f t="shared" si="1"/>
        <v/>
      </c>
      <c r="B2416" s="4"/>
      <c r="D2416" s="4"/>
    </row>
    <row r="2417">
      <c r="A2417" s="13" t="str">
        <f t="shared" si="1"/>
        <v/>
      </c>
      <c r="B2417" s="4"/>
      <c r="D2417" s="4"/>
    </row>
    <row r="2418">
      <c r="A2418" s="13" t="str">
        <f t="shared" si="1"/>
        <v/>
      </c>
      <c r="B2418" s="4"/>
      <c r="D2418" s="4"/>
    </row>
    <row r="2419">
      <c r="A2419" s="13" t="str">
        <f t="shared" si="1"/>
        <v/>
      </c>
      <c r="B2419" s="4"/>
      <c r="D2419" s="4"/>
    </row>
    <row r="2420">
      <c r="A2420" s="13" t="str">
        <f t="shared" si="1"/>
        <v/>
      </c>
      <c r="B2420" s="4"/>
      <c r="D2420" s="4"/>
    </row>
    <row r="2421">
      <c r="A2421" s="13" t="str">
        <f t="shared" si="1"/>
        <v/>
      </c>
      <c r="B2421" s="4"/>
      <c r="D2421" s="4"/>
    </row>
    <row r="2422">
      <c r="A2422" s="13" t="str">
        <f t="shared" si="1"/>
        <v/>
      </c>
      <c r="B2422" s="4"/>
      <c r="D2422" s="4"/>
    </row>
    <row r="2423">
      <c r="A2423" s="13" t="str">
        <f t="shared" si="1"/>
        <v/>
      </c>
      <c r="B2423" s="4"/>
      <c r="D2423" s="4"/>
    </row>
    <row r="2424">
      <c r="A2424" s="13" t="str">
        <f t="shared" si="1"/>
        <v/>
      </c>
      <c r="B2424" s="4"/>
      <c r="D2424" s="4"/>
    </row>
    <row r="2425">
      <c r="A2425" s="13" t="str">
        <f t="shared" si="1"/>
        <v/>
      </c>
      <c r="B2425" s="4"/>
      <c r="D2425" s="4"/>
    </row>
    <row r="2426">
      <c r="A2426" s="13" t="str">
        <f t="shared" si="1"/>
        <v/>
      </c>
      <c r="B2426" s="4"/>
      <c r="D2426" s="4"/>
    </row>
    <row r="2427">
      <c r="A2427" s="13" t="str">
        <f t="shared" si="1"/>
        <v/>
      </c>
      <c r="B2427" s="4"/>
      <c r="D2427" s="4"/>
    </row>
    <row r="2428">
      <c r="A2428" s="13" t="str">
        <f t="shared" si="1"/>
        <v/>
      </c>
      <c r="B2428" s="4"/>
      <c r="D2428" s="4"/>
    </row>
    <row r="2429">
      <c r="A2429" s="13" t="str">
        <f t="shared" si="1"/>
        <v/>
      </c>
      <c r="B2429" s="4"/>
      <c r="D2429" s="4"/>
    </row>
    <row r="2430">
      <c r="A2430" s="13" t="str">
        <f t="shared" si="1"/>
        <v/>
      </c>
      <c r="B2430" s="4"/>
      <c r="D2430" s="4"/>
    </row>
    <row r="2431">
      <c r="A2431" s="13" t="str">
        <f t="shared" si="1"/>
        <v/>
      </c>
      <c r="B2431" s="4"/>
      <c r="D2431" s="4"/>
    </row>
    <row r="2432">
      <c r="A2432" s="13" t="str">
        <f t="shared" si="1"/>
        <v/>
      </c>
      <c r="B2432" s="4"/>
      <c r="D2432" s="4"/>
    </row>
    <row r="2433">
      <c r="A2433" s="13" t="str">
        <f t="shared" si="1"/>
        <v/>
      </c>
      <c r="B2433" s="4"/>
      <c r="D2433" s="4"/>
    </row>
    <row r="2434">
      <c r="A2434" s="13" t="str">
        <f t="shared" si="1"/>
        <v/>
      </c>
      <c r="B2434" s="4"/>
      <c r="D2434" s="4"/>
    </row>
    <row r="2435">
      <c r="A2435" s="13" t="str">
        <f t="shared" si="1"/>
        <v/>
      </c>
      <c r="B2435" s="4"/>
      <c r="D2435" s="4"/>
    </row>
    <row r="2436">
      <c r="A2436" s="13" t="str">
        <f t="shared" si="1"/>
        <v/>
      </c>
      <c r="B2436" s="4"/>
      <c r="D2436" s="4"/>
    </row>
    <row r="2437">
      <c r="A2437" s="13" t="str">
        <f t="shared" si="1"/>
        <v/>
      </c>
      <c r="B2437" s="4"/>
      <c r="D2437" s="4"/>
    </row>
    <row r="2438">
      <c r="A2438" s="13" t="str">
        <f t="shared" si="1"/>
        <v/>
      </c>
      <c r="B2438" s="4"/>
      <c r="D2438" s="4"/>
    </row>
    <row r="2439">
      <c r="A2439" s="13" t="str">
        <f t="shared" si="1"/>
        <v/>
      </c>
      <c r="B2439" s="4"/>
      <c r="D2439" s="4"/>
    </row>
    <row r="2440">
      <c r="A2440" s="13" t="str">
        <f t="shared" si="1"/>
        <v/>
      </c>
      <c r="B2440" s="4"/>
      <c r="D2440" s="4"/>
    </row>
    <row r="2441">
      <c r="A2441" s="13" t="str">
        <f t="shared" si="1"/>
        <v/>
      </c>
      <c r="B2441" s="4"/>
      <c r="D2441" s="4"/>
    </row>
    <row r="2442">
      <c r="A2442" s="13" t="str">
        <f t="shared" si="1"/>
        <v/>
      </c>
      <c r="B2442" s="4"/>
      <c r="D2442" s="4"/>
    </row>
    <row r="2443">
      <c r="A2443" s="13" t="str">
        <f t="shared" si="1"/>
        <v/>
      </c>
      <c r="B2443" s="4"/>
      <c r="D2443" s="4"/>
    </row>
    <row r="2444">
      <c r="A2444" s="13" t="str">
        <f t="shared" si="1"/>
        <v/>
      </c>
      <c r="B2444" s="4"/>
      <c r="D2444" s="4"/>
    </row>
    <row r="2445">
      <c r="A2445" s="13" t="str">
        <f t="shared" si="1"/>
        <v/>
      </c>
      <c r="B2445" s="4"/>
      <c r="D2445" s="4"/>
    </row>
    <row r="2446">
      <c r="A2446" s="13" t="str">
        <f t="shared" si="1"/>
        <v/>
      </c>
      <c r="B2446" s="4"/>
      <c r="D2446" s="4"/>
    </row>
    <row r="2447">
      <c r="A2447" s="13" t="str">
        <f t="shared" si="1"/>
        <v/>
      </c>
      <c r="B2447" s="4"/>
      <c r="D2447" s="4"/>
    </row>
    <row r="2448">
      <c r="A2448" s="13" t="str">
        <f t="shared" si="1"/>
        <v/>
      </c>
      <c r="B2448" s="4"/>
      <c r="D2448" s="4"/>
    </row>
    <row r="2449">
      <c r="A2449" s="13" t="str">
        <f t="shared" si="1"/>
        <v/>
      </c>
      <c r="B2449" s="4"/>
      <c r="D2449" s="4"/>
    </row>
    <row r="2450">
      <c r="A2450" s="13" t="str">
        <f t="shared" si="1"/>
        <v/>
      </c>
      <c r="B2450" s="4"/>
      <c r="D2450" s="4"/>
    </row>
    <row r="2451">
      <c r="A2451" s="13" t="str">
        <f t="shared" si="1"/>
        <v/>
      </c>
      <c r="B2451" s="4"/>
      <c r="D2451" s="4"/>
    </row>
    <row r="2452">
      <c r="A2452" s="13" t="str">
        <f t="shared" si="1"/>
        <v/>
      </c>
      <c r="B2452" s="4"/>
      <c r="D2452" s="4"/>
    </row>
    <row r="2453">
      <c r="A2453" s="13" t="str">
        <f t="shared" si="1"/>
        <v/>
      </c>
      <c r="B2453" s="4"/>
      <c r="D2453" s="4"/>
    </row>
    <row r="2454">
      <c r="A2454" s="13" t="str">
        <f t="shared" si="1"/>
        <v/>
      </c>
      <c r="B2454" s="4"/>
      <c r="D2454" s="4"/>
    </row>
    <row r="2455">
      <c r="A2455" s="13" t="str">
        <f t="shared" si="1"/>
        <v/>
      </c>
      <c r="B2455" s="4"/>
      <c r="D2455" s="4"/>
    </row>
    <row r="2456">
      <c r="A2456" s="13" t="str">
        <f t="shared" si="1"/>
        <v/>
      </c>
      <c r="B2456" s="4"/>
      <c r="D2456" s="4"/>
    </row>
    <row r="2457">
      <c r="A2457" s="13" t="str">
        <f t="shared" si="1"/>
        <v/>
      </c>
      <c r="B2457" s="4"/>
      <c r="D2457" s="4"/>
    </row>
    <row r="2458">
      <c r="A2458" s="13" t="str">
        <f t="shared" si="1"/>
        <v/>
      </c>
      <c r="B2458" s="4"/>
      <c r="D2458" s="4"/>
    </row>
    <row r="2459">
      <c r="A2459" s="13" t="str">
        <f t="shared" si="1"/>
        <v/>
      </c>
      <c r="B2459" s="4"/>
      <c r="D2459" s="4"/>
    </row>
    <row r="2460">
      <c r="A2460" s="13" t="str">
        <f t="shared" si="1"/>
        <v/>
      </c>
      <c r="B2460" s="4"/>
      <c r="D2460" s="4"/>
    </row>
    <row r="2461">
      <c r="A2461" s="13" t="str">
        <f t="shared" si="1"/>
        <v/>
      </c>
      <c r="B2461" s="4"/>
      <c r="D2461" s="4"/>
    </row>
    <row r="2462">
      <c r="A2462" s="13" t="str">
        <f t="shared" si="1"/>
        <v/>
      </c>
      <c r="B2462" s="4"/>
      <c r="D2462" s="4"/>
    </row>
    <row r="2463">
      <c r="A2463" s="13" t="str">
        <f t="shared" si="1"/>
        <v/>
      </c>
      <c r="B2463" s="4"/>
      <c r="D2463" s="4"/>
    </row>
    <row r="2464">
      <c r="A2464" s="13" t="str">
        <f t="shared" si="1"/>
        <v/>
      </c>
      <c r="B2464" s="4"/>
      <c r="D2464" s="4"/>
    </row>
    <row r="2465">
      <c r="A2465" s="13" t="str">
        <f t="shared" si="1"/>
        <v/>
      </c>
      <c r="B2465" s="4"/>
      <c r="D2465" s="4"/>
    </row>
    <row r="2466">
      <c r="A2466" s="13" t="str">
        <f t="shared" si="1"/>
        <v/>
      </c>
      <c r="B2466" s="4"/>
      <c r="D2466" s="4"/>
    </row>
    <row r="2467">
      <c r="A2467" s="13" t="str">
        <f t="shared" si="1"/>
        <v/>
      </c>
      <c r="B2467" s="4"/>
      <c r="D2467" s="4"/>
    </row>
    <row r="2468">
      <c r="A2468" s="13" t="str">
        <f t="shared" si="1"/>
        <v/>
      </c>
      <c r="B2468" s="4"/>
      <c r="D2468" s="4"/>
    </row>
    <row r="2469">
      <c r="A2469" s="13" t="str">
        <f t="shared" si="1"/>
        <v/>
      </c>
      <c r="B2469" s="4"/>
      <c r="D2469" s="4"/>
    </row>
    <row r="2470">
      <c r="A2470" s="13" t="str">
        <f t="shared" si="1"/>
        <v/>
      </c>
      <c r="B2470" s="4"/>
      <c r="D2470" s="4"/>
    </row>
    <row r="2471">
      <c r="A2471" s="13" t="str">
        <f t="shared" si="1"/>
        <v/>
      </c>
      <c r="B2471" s="4"/>
      <c r="D2471" s="4"/>
    </row>
    <row r="2472">
      <c r="A2472" s="13" t="str">
        <f t="shared" si="1"/>
        <v/>
      </c>
      <c r="B2472" s="4"/>
      <c r="D2472" s="4"/>
    </row>
    <row r="2473">
      <c r="A2473" s="13" t="str">
        <f t="shared" si="1"/>
        <v/>
      </c>
      <c r="B2473" s="4"/>
      <c r="D2473" s="4"/>
    </row>
    <row r="2474">
      <c r="A2474" s="13" t="str">
        <f t="shared" si="1"/>
        <v/>
      </c>
      <c r="B2474" s="4"/>
      <c r="D2474" s="4"/>
    </row>
    <row r="2475">
      <c r="A2475" s="13" t="str">
        <f t="shared" si="1"/>
        <v/>
      </c>
      <c r="B2475" s="4"/>
      <c r="D2475" s="4"/>
    </row>
    <row r="2476">
      <c r="A2476" s="13" t="str">
        <f t="shared" si="1"/>
        <v/>
      </c>
      <c r="B2476" s="4"/>
      <c r="D2476" s="4"/>
    </row>
    <row r="2477">
      <c r="A2477" s="13" t="str">
        <f t="shared" si="1"/>
        <v/>
      </c>
      <c r="B2477" s="4"/>
      <c r="D2477" s="4"/>
    </row>
    <row r="2478">
      <c r="A2478" s="13" t="str">
        <f t="shared" si="1"/>
        <v/>
      </c>
      <c r="B2478" s="4"/>
      <c r="D2478" s="4"/>
    </row>
    <row r="2479">
      <c r="A2479" s="13" t="str">
        <f t="shared" si="1"/>
        <v/>
      </c>
      <c r="B2479" s="4"/>
      <c r="D2479" s="4"/>
    </row>
    <row r="2480">
      <c r="A2480" s="13" t="str">
        <f t="shared" si="1"/>
        <v/>
      </c>
      <c r="B2480" s="4"/>
      <c r="D2480" s="4"/>
    </row>
    <row r="2481">
      <c r="A2481" s="13" t="str">
        <f t="shared" si="1"/>
        <v/>
      </c>
      <c r="B2481" s="4"/>
      <c r="D2481" s="4"/>
    </row>
    <row r="2482">
      <c r="A2482" s="13" t="str">
        <f t="shared" si="1"/>
        <v/>
      </c>
      <c r="B2482" s="4"/>
      <c r="D2482" s="4"/>
    </row>
    <row r="2483">
      <c r="A2483" s="13" t="str">
        <f t="shared" si="1"/>
        <v/>
      </c>
      <c r="B2483" s="4"/>
      <c r="D2483" s="4"/>
    </row>
    <row r="2484">
      <c r="A2484" s="13" t="str">
        <f t="shared" si="1"/>
        <v/>
      </c>
      <c r="B2484" s="4"/>
      <c r="D2484" s="4"/>
    </row>
    <row r="2485">
      <c r="A2485" s="13" t="str">
        <f t="shared" si="1"/>
        <v/>
      </c>
      <c r="B2485" s="4"/>
      <c r="D2485" s="4"/>
    </row>
    <row r="2486">
      <c r="A2486" s="13" t="str">
        <f t="shared" si="1"/>
        <v/>
      </c>
      <c r="B2486" s="4"/>
      <c r="D2486" s="4"/>
    </row>
    <row r="2487">
      <c r="A2487" s="13" t="str">
        <f t="shared" si="1"/>
        <v/>
      </c>
      <c r="B2487" s="4"/>
      <c r="D2487" s="4"/>
    </row>
    <row r="2488">
      <c r="A2488" s="13" t="str">
        <f t="shared" si="1"/>
        <v/>
      </c>
      <c r="B2488" s="4"/>
      <c r="D2488" s="4"/>
    </row>
    <row r="2489">
      <c r="A2489" s="13" t="str">
        <f t="shared" si="1"/>
        <v/>
      </c>
      <c r="B2489" s="4"/>
      <c r="D2489" s="4"/>
    </row>
    <row r="2490">
      <c r="A2490" s="13" t="str">
        <f t="shared" si="1"/>
        <v/>
      </c>
      <c r="B2490" s="4"/>
      <c r="D2490" s="4"/>
    </row>
    <row r="2491">
      <c r="A2491" s="13" t="str">
        <f t="shared" si="1"/>
        <v/>
      </c>
      <c r="B2491" s="4"/>
      <c r="D2491" s="4"/>
    </row>
    <row r="2492">
      <c r="A2492" s="13" t="str">
        <f t="shared" si="1"/>
        <v/>
      </c>
      <c r="B2492" s="4"/>
      <c r="D2492" s="4"/>
    </row>
    <row r="2493">
      <c r="A2493" s="13" t="str">
        <f t="shared" si="1"/>
        <v/>
      </c>
      <c r="B2493" s="4"/>
      <c r="D2493" s="4"/>
    </row>
    <row r="2494">
      <c r="A2494" s="13" t="str">
        <f t="shared" si="1"/>
        <v/>
      </c>
      <c r="B2494" s="4"/>
      <c r="D2494" s="4"/>
    </row>
    <row r="2495">
      <c r="A2495" s="13" t="str">
        <f t="shared" si="1"/>
        <v/>
      </c>
      <c r="B2495" s="4"/>
      <c r="D2495" s="4"/>
    </row>
    <row r="2496">
      <c r="A2496" s="13" t="str">
        <f t="shared" si="1"/>
        <v/>
      </c>
      <c r="B2496" s="4"/>
      <c r="D2496" s="4"/>
    </row>
    <row r="2497">
      <c r="A2497" s="13" t="str">
        <f t="shared" si="1"/>
        <v/>
      </c>
      <c r="B2497" s="4"/>
      <c r="D2497" s="4"/>
    </row>
    <row r="2498">
      <c r="A2498" s="13" t="str">
        <f t="shared" si="1"/>
        <v/>
      </c>
      <c r="B2498" s="4"/>
      <c r="D2498" s="4"/>
    </row>
    <row r="2499">
      <c r="A2499" s="13" t="str">
        <f t="shared" si="1"/>
        <v/>
      </c>
      <c r="B2499" s="4"/>
      <c r="D2499" s="4"/>
    </row>
    <row r="2500">
      <c r="A2500" s="13" t="str">
        <f t="shared" si="1"/>
        <v/>
      </c>
      <c r="B2500" s="4"/>
      <c r="D2500" s="4"/>
    </row>
    <row r="2501">
      <c r="A2501" s="13" t="str">
        <f t="shared" si="1"/>
        <v/>
      </c>
      <c r="B2501" s="4"/>
      <c r="D2501" s="4"/>
    </row>
    <row r="2502">
      <c r="A2502" s="13" t="str">
        <f t="shared" si="1"/>
        <v/>
      </c>
      <c r="B2502" s="4"/>
      <c r="D2502" s="4"/>
    </row>
    <row r="2503">
      <c r="A2503" s="13" t="str">
        <f t="shared" si="1"/>
        <v/>
      </c>
      <c r="B2503" s="4"/>
      <c r="D2503" s="4"/>
    </row>
    <row r="2504">
      <c r="A2504" s="13" t="str">
        <f t="shared" si="1"/>
        <v/>
      </c>
      <c r="B2504" s="4"/>
      <c r="D2504" s="4"/>
    </row>
    <row r="2505">
      <c r="A2505" s="13" t="str">
        <f t="shared" si="1"/>
        <v/>
      </c>
      <c r="B2505" s="4"/>
      <c r="D2505" s="4"/>
    </row>
    <row r="2506">
      <c r="A2506" s="13" t="str">
        <f t="shared" si="1"/>
        <v/>
      </c>
      <c r="B2506" s="4"/>
      <c r="D2506" s="4"/>
    </row>
    <row r="2507">
      <c r="A2507" s="13" t="str">
        <f t="shared" si="1"/>
        <v/>
      </c>
      <c r="B2507" s="4"/>
      <c r="D2507" s="4"/>
    </row>
    <row r="2508">
      <c r="A2508" s="13" t="str">
        <f t="shared" si="1"/>
        <v/>
      </c>
      <c r="B2508" s="4"/>
      <c r="D2508" s="4"/>
    </row>
    <row r="2509">
      <c r="A2509" s="13" t="str">
        <f t="shared" si="1"/>
        <v/>
      </c>
      <c r="B2509" s="4"/>
      <c r="D2509" s="4"/>
    </row>
    <row r="2510">
      <c r="A2510" s="13" t="str">
        <f t="shared" si="1"/>
        <v/>
      </c>
      <c r="B2510" s="4"/>
      <c r="D2510" s="4"/>
    </row>
    <row r="2511">
      <c r="A2511" s="13" t="str">
        <f t="shared" si="1"/>
        <v/>
      </c>
      <c r="B2511" s="4"/>
      <c r="D2511" s="4"/>
    </row>
    <row r="2512">
      <c r="A2512" s="13" t="str">
        <f t="shared" si="1"/>
        <v/>
      </c>
      <c r="B2512" s="4"/>
      <c r="D2512" s="4"/>
    </row>
    <row r="2513">
      <c r="A2513" s="13" t="str">
        <f t="shared" si="1"/>
        <v/>
      </c>
      <c r="B2513" s="4"/>
      <c r="D2513" s="4"/>
    </row>
    <row r="2514">
      <c r="A2514" s="13" t="str">
        <f t="shared" si="1"/>
        <v/>
      </c>
      <c r="B2514" s="4"/>
      <c r="D2514" s="4"/>
    </row>
    <row r="2515">
      <c r="A2515" s="13" t="str">
        <f t="shared" si="1"/>
        <v/>
      </c>
      <c r="B2515" s="4"/>
      <c r="D2515" s="4"/>
    </row>
    <row r="2516">
      <c r="A2516" s="13" t="str">
        <f t="shared" si="1"/>
        <v/>
      </c>
      <c r="B2516" s="4"/>
      <c r="D2516" s="4"/>
    </row>
    <row r="2517">
      <c r="A2517" s="13" t="str">
        <f t="shared" si="1"/>
        <v/>
      </c>
      <c r="B2517" s="4"/>
      <c r="D2517" s="4"/>
    </row>
    <row r="2518">
      <c r="A2518" s="13" t="str">
        <f t="shared" si="1"/>
        <v/>
      </c>
      <c r="B2518" s="4"/>
      <c r="D2518" s="4"/>
    </row>
    <row r="2519">
      <c r="A2519" s="13" t="str">
        <f t="shared" si="1"/>
        <v/>
      </c>
      <c r="B2519" s="4"/>
      <c r="D2519" s="4"/>
    </row>
    <row r="2520">
      <c r="A2520" s="13" t="str">
        <f t="shared" si="1"/>
        <v/>
      </c>
      <c r="B2520" s="4"/>
      <c r="D2520" s="4"/>
    </row>
    <row r="2521">
      <c r="A2521" s="13" t="str">
        <f t="shared" si="1"/>
        <v/>
      </c>
      <c r="B2521" s="4"/>
      <c r="D2521" s="4"/>
    </row>
    <row r="2522">
      <c r="A2522" s="13" t="str">
        <f t="shared" si="1"/>
        <v/>
      </c>
      <c r="B2522" s="4"/>
      <c r="D2522" s="4"/>
    </row>
    <row r="2523">
      <c r="A2523" s="13" t="str">
        <f t="shared" si="1"/>
        <v/>
      </c>
      <c r="B2523" s="4"/>
      <c r="D2523" s="4"/>
    </row>
    <row r="2524">
      <c r="A2524" s="13" t="str">
        <f t="shared" si="1"/>
        <v/>
      </c>
      <c r="B2524" s="4"/>
      <c r="D2524" s="4"/>
    </row>
    <row r="2525">
      <c r="A2525" s="13" t="str">
        <f t="shared" si="1"/>
        <v/>
      </c>
      <c r="B2525" s="4"/>
      <c r="D2525" s="4"/>
    </row>
    <row r="2526">
      <c r="A2526" s="13" t="str">
        <f t="shared" si="1"/>
        <v/>
      </c>
      <c r="B2526" s="4"/>
      <c r="D2526" s="4"/>
    </row>
    <row r="2527">
      <c r="A2527" s="13" t="str">
        <f t="shared" si="1"/>
        <v/>
      </c>
      <c r="B2527" s="4"/>
      <c r="D2527" s="4"/>
    </row>
    <row r="2528">
      <c r="A2528" s="13" t="str">
        <f t="shared" si="1"/>
        <v/>
      </c>
      <c r="B2528" s="4"/>
      <c r="D2528" s="4"/>
    </row>
    <row r="2529">
      <c r="A2529" s="13" t="str">
        <f t="shared" si="1"/>
        <v/>
      </c>
      <c r="B2529" s="4"/>
      <c r="D2529" s="4"/>
    </row>
    <row r="2530">
      <c r="A2530" s="13" t="str">
        <f t="shared" si="1"/>
        <v/>
      </c>
      <c r="B2530" s="4"/>
      <c r="D2530" s="4"/>
    </row>
    <row r="2531">
      <c r="A2531" s="13" t="str">
        <f t="shared" si="1"/>
        <v/>
      </c>
      <c r="B2531" s="4"/>
      <c r="D2531" s="4"/>
    </row>
    <row r="2532">
      <c r="A2532" s="13" t="str">
        <f t="shared" si="1"/>
        <v/>
      </c>
      <c r="B2532" s="4"/>
      <c r="D2532" s="4"/>
    </row>
    <row r="2533">
      <c r="A2533" s="13" t="str">
        <f t="shared" si="1"/>
        <v/>
      </c>
      <c r="B2533" s="4"/>
      <c r="D2533" s="4"/>
    </row>
    <row r="2534">
      <c r="A2534" s="13" t="str">
        <f t="shared" si="1"/>
        <v/>
      </c>
      <c r="B2534" s="4"/>
      <c r="D2534" s="4"/>
    </row>
    <row r="2535">
      <c r="A2535" s="13" t="str">
        <f t="shared" si="1"/>
        <v/>
      </c>
      <c r="B2535" s="4"/>
      <c r="D2535" s="4"/>
    </row>
    <row r="2536">
      <c r="A2536" s="13" t="str">
        <f t="shared" si="1"/>
        <v/>
      </c>
      <c r="B2536" s="4"/>
      <c r="D2536" s="4"/>
    </row>
    <row r="2537">
      <c r="A2537" s="13" t="str">
        <f t="shared" si="1"/>
        <v/>
      </c>
      <c r="B2537" s="4"/>
      <c r="D2537" s="4"/>
    </row>
    <row r="2538">
      <c r="A2538" s="13" t="str">
        <f t="shared" si="1"/>
        <v/>
      </c>
      <c r="B2538" s="4"/>
      <c r="D2538" s="4"/>
    </row>
    <row r="2539">
      <c r="A2539" s="13" t="str">
        <f t="shared" si="1"/>
        <v/>
      </c>
      <c r="B2539" s="4"/>
      <c r="D2539" s="4"/>
    </row>
    <row r="2540">
      <c r="A2540" s="13" t="str">
        <f t="shared" si="1"/>
        <v/>
      </c>
      <c r="B2540" s="4"/>
      <c r="D2540" s="4"/>
    </row>
    <row r="2541">
      <c r="A2541" s="13" t="str">
        <f t="shared" si="1"/>
        <v/>
      </c>
      <c r="B2541" s="4"/>
      <c r="D2541" s="4"/>
    </row>
    <row r="2542">
      <c r="A2542" s="13" t="str">
        <f t="shared" si="1"/>
        <v/>
      </c>
      <c r="B2542" s="4"/>
      <c r="D2542" s="4"/>
    </row>
    <row r="2543">
      <c r="A2543" s="13" t="str">
        <f t="shared" si="1"/>
        <v/>
      </c>
      <c r="B2543" s="4"/>
      <c r="D2543" s="4"/>
    </row>
    <row r="2544">
      <c r="A2544" s="13" t="str">
        <f t="shared" si="1"/>
        <v/>
      </c>
      <c r="B2544" s="4"/>
      <c r="D2544" s="4"/>
    </row>
    <row r="2545">
      <c r="A2545" s="13" t="str">
        <f t="shared" si="1"/>
        <v/>
      </c>
      <c r="B2545" s="4"/>
      <c r="D2545" s="4"/>
    </row>
    <row r="2546">
      <c r="A2546" s="13" t="str">
        <f t="shared" si="1"/>
        <v/>
      </c>
      <c r="B2546" s="4"/>
      <c r="D2546" s="4"/>
    </row>
    <row r="2547">
      <c r="A2547" s="13" t="str">
        <f t="shared" si="1"/>
        <v/>
      </c>
      <c r="B2547" s="4"/>
      <c r="D2547" s="4"/>
    </row>
    <row r="2548">
      <c r="A2548" s="13" t="str">
        <f t="shared" si="1"/>
        <v/>
      </c>
      <c r="B2548" s="4"/>
      <c r="D2548" s="4"/>
    </row>
    <row r="2549">
      <c r="A2549" s="13" t="str">
        <f t="shared" si="1"/>
        <v/>
      </c>
      <c r="B2549" s="4"/>
      <c r="D2549" s="4"/>
    </row>
    <row r="2550">
      <c r="A2550" s="13" t="str">
        <f t="shared" si="1"/>
        <v/>
      </c>
      <c r="B2550" s="4"/>
      <c r="D2550" s="4"/>
    </row>
    <row r="2551">
      <c r="A2551" s="13" t="str">
        <f t="shared" si="1"/>
        <v/>
      </c>
      <c r="B2551" s="4"/>
      <c r="D2551" s="4"/>
    </row>
    <row r="2552">
      <c r="A2552" s="13" t="str">
        <f t="shared" si="1"/>
        <v/>
      </c>
      <c r="B2552" s="4"/>
      <c r="D2552" s="4"/>
    </row>
    <row r="2553">
      <c r="A2553" s="13" t="str">
        <f t="shared" si="1"/>
        <v/>
      </c>
      <c r="B2553" s="4"/>
      <c r="D2553" s="4"/>
    </row>
    <row r="2554">
      <c r="A2554" s="13" t="str">
        <f t="shared" si="1"/>
        <v/>
      </c>
      <c r="B2554" s="4"/>
      <c r="D2554" s="4"/>
    </row>
    <row r="2555">
      <c r="A2555" s="13" t="str">
        <f t="shared" si="1"/>
        <v/>
      </c>
      <c r="B2555" s="4"/>
      <c r="D2555" s="4"/>
    </row>
    <row r="2556">
      <c r="A2556" s="13" t="str">
        <f t="shared" si="1"/>
        <v/>
      </c>
      <c r="B2556" s="4"/>
      <c r="D2556" s="4"/>
    </row>
    <row r="2557">
      <c r="A2557" s="13" t="str">
        <f t="shared" si="1"/>
        <v/>
      </c>
      <c r="B2557" s="4"/>
      <c r="D2557" s="4"/>
    </row>
    <row r="2558">
      <c r="A2558" s="13" t="str">
        <f t="shared" si="1"/>
        <v/>
      </c>
      <c r="B2558" s="4"/>
      <c r="D2558" s="4"/>
    </row>
    <row r="2559">
      <c r="A2559" s="13" t="str">
        <f t="shared" si="1"/>
        <v/>
      </c>
      <c r="B2559" s="4"/>
      <c r="D2559" s="4"/>
    </row>
    <row r="2560">
      <c r="A2560" s="13" t="str">
        <f t="shared" si="1"/>
        <v/>
      </c>
      <c r="B2560" s="4"/>
      <c r="D2560" s="4"/>
    </row>
    <row r="2561">
      <c r="A2561" s="13" t="str">
        <f t="shared" si="1"/>
        <v/>
      </c>
      <c r="B2561" s="4"/>
      <c r="D2561" s="4"/>
    </row>
    <row r="2562">
      <c r="A2562" s="13" t="str">
        <f t="shared" si="1"/>
        <v/>
      </c>
      <c r="B2562" s="4"/>
      <c r="D2562" s="4"/>
    </row>
    <row r="2563">
      <c r="A2563" s="13" t="str">
        <f t="shared" si="1"/>
        <v/>
      </c>
      <c r="B2563" s="4"/>
      <c r="D2563" s="4"/>
    </row>
    <row r="2564">
      <c r="A2564" s="13" t="str">
        <f t="shared" si="1"/>
        <v/>
      </c>
      <c r="B2564" s="4"/>
      <c r="D2564" s="4"/>
    </row>
    <row r="2565">
      <c r="A2565" s="13" t="str">
        <f t="shared" si="1"/>
        <v/>
      </c>
      <c r="B2565" s="4"/>
      <c r="D2565" s="4"/>
    </row>
    <row r="2566">
      <c r="A2566" s="13" t="str">
        <f t="shared" si="1"/>
        <v/>
      </c>
      <c r="B2566" s="4"/>
      <c r="D2566" s="4"/>
    </row>
    <row r="2567">
      <c r="A2567" s="13" t="str">
        <f t="shared" si="1"/>
        <v/>
      </c>
      <c r="B2567" s="4"/>
      <c r="D2567" s="4"/>
    </row>
    <row r="2568">
      <c r="A2568" s="13" t="str">
        <f t="shared" si="1"/>
        <v/>
      </c>
      <c r="B2568" s="4"/>
      <c r="D2568" s="4"/>
    </row>
    <row r="2569">
      <c r="A2569" s="13" t="str">
        <f t="shared" si="1"/>
        <v/>
      </c>
      <c r="B2569" s="4"/>
      <c r="D2569" s="4"/>
    </row>
    <row r="2570">
      <c r="A2570" s="13" t="str">
        <f t="shared" si="1"/>
        <v/>
      </c>
      <c r="B2570" s="4"/>
      <c r="D2570" s="4"/>
    </row>
    <row r="2571">
      <c r="A2571" s="13" t="str">
        <f t="shared" si="1"/>
        <v/>
      </c>
      <c r="B2571" s="4"/>
      <c r="D2571" s="4"/>
    </row>
    <row r="2572">
      <c r="A2572" s="13" t="str">
        <f t="shared" si="1"/>
        <v/>
      </c>
      <c r="B2572" s="4"/>
      <c r="D2572" s="4"/>
    </row>
    <row r="2573">
      <c r="A2573" s="13" t="str">
        <f t="shared" si="1"/>
        <v/>
      </c>
      <c r="B2573" s="4"/>
      <c r="D2573" s="4"/>
    </row>
    <row r="2574">
      <c r="A2574" s="13" t="str">
        <f t="shared" si="1"/>
        <v/>
      </c>
      <c r="B2574" s="4"/>
      <c r="D2574" s="4"/>
    </row>
    <row r="2575">
      <c r="A2575" s="13" t="str">
        <f t="shared" si="1"/>
        <v/>
      </c>
      <c r="B2575" s="4"/>
      <c r="D2575" s="4"/>
    </row>
    <row r="2576">
      <c r="A2576" s="13" t="str">
        <f t="shared" si="1"/>
        <v/>
      </c>
      <c r="B2576" s="4"/>
      <c r="D2576" s="4"/>
    </row>
    <row r="2577">
      <c r="A2577" s="13" t="str">
        <f t="shared" si="1"/>
        <v/>
      </c>
      <c r="B2577" s="4"/>
      <c r="D2577" s="4"/>
    </row>
    <row r="2578">
      <c r="A2578" s="13" t="str">
        <f t="shared" si="1"/>
        <v/>
      </c>
      <c r="B2578" s="4"/>
      <c r="D2578" s="4"/>
    </row>
    <row r="2579">
      <c r="A2579" s="13" t="str">
        <f t="shared" si="1"/>
        <v/>
      </c>
      <c r="B2579" s="4"/>
      <c r="D2579" s="4"/>
    </row>
    <row r="2580">
      <c r="A2580" s="13" t="str">
        <f t="shared" si="1"/>
        <v/>
      </c>
      <c r="B2580" s="4"/>
      <c r="D2580" s="4"/>
    </row>
    <row r="2581">
      <c r="A2581" s="13" t="str">
        <f t="shared" si="1"/>
        <v/>
      </c>
      <c r="B2581" s="4"/>
      <c r="D2581" s="4"/>
    </row>
    <row r="2582">
      <c r="A2582" s="13" t="str">
        <f t="shared" si="1"/>
        <v/>
      </c>
      <c r="B2582" s="4"/>
      <c r="D2582" s="4"/>
    </row>
    <row r="2583">
      <c r="A2583" s="13" t="str">
        <f t="shared" si="1"/>
        <v/>
      </c>
      <c r="B2583" s="4"/>
      <c r="D2583" s="4"/>
    </row>
    <row r="2584">
      <c r="A2584" s="13" t="str">
        <f t="shared" si="1"/>
        <v/>
      </c>
      <c r="B2584" s="4"/>
      <c r="D2584" s="4"/>
    </row>
    <row r="2585">
      <c r="A2585" s="13" t="str">
        <f t="shared" si="1"/>
        <v/>
      </c>
      <c r="B2585" s="4"/>
      <c r="D2585" s="4"/>
    </row>
    <row r="2586">
      <c r="A2586" s="13" t="str">
        <f t="shared" si="1"/>
        <v/>
      </c>
      <c r="B2586" s="4"/>
      <c r="D2586" s="4"/>
    </row>
    <row r="2587">
      <c r="A2587" s="13" t="str">
        <f t="shared" si="1"/>
        <v/>
      </c>
      <c r="B2587" s="4"/>
      <c r="D2587" s="4"/>
    </row>
    <row r="2588">
      <c r="A2588" s="13" t="str">
        <f t="shared" si="1"/>
        <v/>
      </c>
      <c r="B2588" s="4"/>
      <c r="D2588" s="4"/>
    </row>
    <row r="2589">
      <c r="A2589" s="13" t="str">
        <f t="shared" si="1"/>
        <v/>
      </c>
      <c r="B2589" s="4"/>
      <c r="D2589" s="4"/>
    </row>
    <row r="2590">
      <c r="A2590" s="13" t="str">
        <f t="shared" si="1"/>
        <v/>
      </c>
      <c r="B2590" s="4"/>
      <c r="D2590" s="4"/>
    </row>
    <row r="2591">
      <c r="A2591" s="13" t="str">
        <f t="shared" si="1"/>
        <v/>
      </c>
      <c r="B2591" s="4"/>
      <c r="D2591" s="4"/>
    </row>
    <row r="2592">
      <c r="A2592" s="13" t="str">
        <f t="shared" si="1"/>
        <v/>
      </c>
      <c r="B2592" s="4"/>
      <c r="D2592" s="4"/>
    </row>
    <row r="2593">
      <c r="A2593" s="13" t="str">
        <f t="shared" si="1"/>
        <v/>
      </c>
      <c r="B2593" s="4"/>
      <c r="D2593" s="4"/>
    </row>
    <row r="2594">
      <c r="A2594" s="13" t="str">
        <f t="shared" si="1"/>
        <v/>
      </c>
      <c r="B2594" s="4"/>
      <c r="D2594" s="4"/>
    </row>
    <row r="2595">
      <c r="A2595" s="13" t="str">
        <f t="shared" si="1"/>
        <v/>
      </c>
      <c r="B2595" s="4"/>
      <c r="D2595" s="4"/>
    </row>
    <row r="2596">
      <c r="A2596" s="13" t="str">
        <f t="shared" si="1"/>
        <v/>
      </c>
      <c r="B2596" s="4"/>
      <c r="D2596" s="4"/>
    </row>
    <row r="2597">
      <c r="A2597" s="13" t="str">
        <f t="shared" si="1"/>
        <v/>
      </c>
      <c r="B2597" s="4"/>
      <c r="D2597" s="4"/>
    </row>
    <row r="2598">
      <c r="A2598" s="13" t="str">
        <f t="shared" si="1"/>
        <v/>
      </c>
      <c r="B2598" s="4"/>
      <c r="D2598" s="4"/>
    </row>
    <row r="2599">
      <c r="A2599" s="13" t="str">
        <f t="shared" si="1"/>
        <v/>
      </c>
      <c r="B2599" s="4"/>
      <c r="D2599" s="4"/>
    </row>
    <row r="2600">
      <c r="A2600" s="13" t="str">
        <f t="shared" si="1"/>
        <v/>
      </c>
      <c r="B2600" s="4"/>
      <c r="D2600" s="4"/>
    </row>
    <row r="2601">
      <c r="A2601" s="13" t="str">
        <f t="shared" si="1"/>
        <v/>
      </c>
      <c r="B2601" s="4"/>
      <c r="D2601" s="4"/>
    </row>
    <row r="2602">
      <c r="A2602" s="13" t="str">
        <f t="shared" si="1"/>
        <v/>
      </c>
      <c r="B2602" s="4"/>
      <c r="D2602" s="4"/>
    </row>
    <row r="2603">
      <c r="A2603" s="13" t="str">
        <f t="shared" si="1"/>
        <v/>
      </c>
      <c r="B2603" s="4"/>
      <c r="D2603" s="4"/>
    </row>
    <row r="2604">
      <c r="A2604" s="13" t="str">
        <f t="shared" si="1"/>
        <v/>
      </c>
      <c r="B2604" s="4"/>
      <c r="D2604" s="4"/>
    </row>
    <row r="2605">
      <c r="A2605" s="13" t="str">
        <f t="shared" si="1"/>
        <v/>
      </c>
      <c r="B2605" s="4"/>
      <c r="D2605" s="4"/>
    </row>
    <row r="2606">
      <c r="A2606" s="13" t="str">
        <f t="shared" si="1"/>
        <v/>
      </c>
      <c r="B2606" s="4"/>
      <c r="D2606" s="4"/>
    </row>
    <row r="2607">
      <c r="A2607" s="13" t="str">
        <f t="shared" si="1"/>
        <v/>
      </c>
      <c r="B2607" s="4"/>
      <c r="D2607" s="4"/>
    </row>
    <row r="2608">
      <c r="A2608" s="13" t="str">
        <f t="shared" si="1"/>
        <v/>
      </c>
      <c r="B2608" s="4"/>
      <c r="D2608" s="4"/>
    </row>
    <row r="2609">
      <c r="A2609" s="13" t="str">
        <f t="shared" si="1"/>
        <v/>
      </c>
      <c r="B2609" s="4"/>
      <c r="D2609" s="4"/>
    </row>
    <row r="2610">
      <c r="A2610" s="13" t="str">
        <f t="shared" si="1"/>
        <v/>
      </c>
      <c r="B2610" s="4"/>
      <c r="D2610" s="4"/>
    </row>
    <row r="2611">
      <c r="A2611" s="13" t="str">
        <f t="shared" si="1"/>
        <v/>
      </c>
      <c r="B2611" s="4"/>
      <c r="D2611" s="4"/>
    </row>
    <row r="2612">
      <c r="A2612" s="13" t="str">
        <f t="shared" si="1"/>
        <v/>
      </c>
      <c r="B2612" s="4"/>
      <c r="D2612" s="4"/>
    </row>
    <row r="2613">
      <c r="A2613" s="13" t="str">
        <f t="shared" si="1"/>
        <v/>
      </c>
      <c r="B2613" s="4"/>
      <c r="D2613" s="4"/>
    </row>
    <row r="2614">
      <c r="A2614" s="13" t="str">
        <f t="shared" si="1"/>
        <v/>
      </c>
      <c r="B2614" s="4"/>
      <c r="D2614" s="4"/>
    </row>
    <row r="2615">
      <c r="A2615" s="13" t="str">
        <f t="shared" si="1"/>
        <v/>
      </c>
      <c r="B2615" s="4"/>
      <c r="D2615" s="4"/>
    </row>
    <row r="2616">
      <c r="A2616" s="13" t="str">
        <f t="shared" si="1"/>
        <v/>
      </c>
      <c r="B2616" s="4"/>
      <c r="D2616" s="4"/>
    </row>
    <row r="2617">
      <c r="A2617" s="13" t="str">
        <f t="shared" si="1"/>
        <v/>
      </c>
      <c r="B2617" s="4"/>
      <c r="D2617" s="4"/>
    </row>
    <row r="2618">
      <c r="A2618" s="13" t="str">
        <f t="shared" si="1"/>
        <v/>
      </c>
      <c r="B2618" s="4"/>
      <c r="D2618" s="4"/>
    </row>
    <row r="2619">
      <c r="A2619" s="13" t="str">
        <f t="shared" si="1"/>
        <v/>
      </c>
      <c r="B2619" s="4"/>
      <c r="D2619" s="4"/>
    </row>
    <row r="2620">
      <c r="A2620" s="13" t="str">
        <f t="shared" si="1"/>
        <v/>
      </c>
      <c r="B2620" s="4"/>
      <c r="D2620" s="4"/>
    </row>
    <row r="2621">
      <c r="A2621" s="13" t="str">
        <f t="shared" si="1"/>
        <v/>
      </c>
      <c r="B2621" s="4"/>
      <c r="D2621" s="4"/>
    </row>
    <row r="2622">
      <c r="A2622" s="13" t="str">
        <f t="shared" si="1"/>
        <v/>
      </c>
      <c r="B2622" s="4"/>
      <c r="D2622" s="4"/>
    </row>
    <row r="2623">
      <c r="A2623" s="13" t="str">
        <f t="shared" si="1"/>
        <v/>
      </c>
      <c r="B2623" s="4"/>
      <c r="D2623" s="4"/>
    </row>
    <row r="2624">
      <c r="A2624" s="13" t="str">
        <f t="shared" si="1"/>
        <v/>
      </c>
      <c r="B2624" s="4"/>
      <c r="D2624" s="4"/>
    </row>
    <row r="2625">
      <c r="A2625" s="13" t="str">
        <f t="shared" si="1"/>
        <v/>
      </c>
      <c r="B2625" s="4"/>
      <c r="D2625" s="4"/>
    </row>
    <row r="2626">
      <c r="A2626" s="13" t="str">
        <f t="shared" si="1"/>
        <v/>
      </c>
      <c r="B2626" s="4"/>
      <c r="D2626" s="4"/>
    </row>
    <row r="2627">
      <c r="A2627" s="13" t="str">
        <f t="shared" si="1"/>
        <v/>
      </c>
      <c r="B2627" s="4"/>
      <c r="D2627" s="4"/>
    </row>
    <row r="2628">
      <c r="A2628" s="13" t="str">
        <f t="shared" si="1"/>
        <v/>
      </c>
      <c r="B2628" s="4"/>
      <c r="D2628" s="4"/>
    </row>
    <row r="2629">
      <c r="A2629" s="13" t="str">
        <f t="shared" si="1"/>
        <v/>
      </c>
      <c r="B2629" s="4"/>
      <c r="D2629" s="4"/>
    </row>
    <row r="2630">
      <c r="A2630" s="13" t="str">
        <f t="shared" si="1"/>
        <v/>
      </c>
      <c r="B2630" s="4"/>
      <c r="D2630" s="4"/>
    </row>
    <row r="2631">
      <c r="A2631" s="13" t="str">
        <f t="shared" si="1"/>
        <v/>
      </c>
      <c r="B2631" s="4"/>
      <c r="D2631" s="4"/>
    </row>
    <row r="2632">
      <c r="A2632" s="13" t="str">
        <f t="shared" si="1"/>
        <v/>
      </c>
      <c r="B2632" s="4"/>
      <c r="D2632" s="4"/>
    </row>
    <row r="2633">
      <c r="A2633" s="13" t="str">
        <f t="shared" si="1"/>
        <v/>
      </c>
      <c r="B2633" s="4"/>
      <c r="D2633" s="4"/>
    </row>
    <row r="2634">
      <c r="A2634" s="13" t="str">
        <f t="shared" si="1"/>
        <v/>
      </c>
      <c r="B2634" s="4"/>
      <c r="D2634" s="4"/>
    </row>
    <row r="2635">
      <c r="A2635" s="13" t="str">
        <f t="shared" si="1"/>
        <v/>
      </c>
      <c r="B2635" s="4"/>
      <c r="D2635" s="4"/>
    </row>
    <row r="2636">
      <c r="A2636" s="13" t="str">
        <f t="shared" si="1"/>
        <v/>
      </c>
      <c r="B2636" s="4"/>
      <c r="D2636" s="4"/>
    </row>
    <row r="2637">
      <c r="A2637" s="13" t="str">
        <f t="shared" si="1"/>
        <v/>
      </c>
      <c r="B2637" s="4"/>
      <c r="D2637" s="4"/>
    </row>
    <row r="2638">
      <c r="A2638" s="13" t="str">
        <f t="shared" si="1"/>
        <v/>
      </c>
      <c r="B2638" s="4"/>
      <c r="D2638" s="4"/>
    </row>
    <row r="2639">
      <c r="A2639" s="13" t="str">
        <f t="shared" si="1"/>
        <v/>
      </c>
      <c r="B2639" s="4"/>
      <c r="D2639" s="4"/>
    </row>
    <row r="2640">
      <c r="A2640" s="13" t="str">
        <f t="shared" si="1"/>
        <v/>
      </c>
      <c r="B2640" s="4"/>
      <c r="D2640" s="4"/>
    </row>
    <row r="2641">
      <c r="A2641" s="13" t="str">
        <f t="shared" si="1"/>
        <v/>
      </c>
      <c r="B2641" s="4"/>
      <c r="D2641" s="4"/>
    </row>
    <row r="2642">
      <c r="A2642" s="13" t="str">
        <f t="shared" si="1"/>
        <v/>
      </c>
      <c r="B2642" s="4"/>
      <c r="D2642" s="4"/>
    </row>
    <row r="2643">
      <c r="A2643" s="13" t="str">
        <f t="shared" si="1"/>
        <v/>
      </c>
      <c r="B2643" s="4"/>
      <c r="D2643" s="4"/>
    </row>
    <row r="2644">
      <c r="A2644" s="13" t="str">
        <f t="shared" si="1"/>
        <v/>
      </c>
      <c r="B2644" s="4"/>
      <c r="D2644" s="4"/>
    </row>
    <row r="2645">
      <c r="A2645" s="13" t="str">
        <f t="shared" si="1"/>
        <v/>
      </c>
      <c r="B2645" s="4"/>
      <c r="D2645" s="4"/>
    </row>
    <row r="2646">
      <c r="A2646" s="13" t="str">
        <f t="shared" si="1"/>
        <v/>
      </c>
      <c r="B2646" s="4"/>
      <c r="D2646" s="4"/>
    </row>
    <row r="2647">
      <c r="A2647" s="13" t="str">
        <f t="shared" si="1"/>
        <v/>
      </c>
      <c r="B2647" s="4"/>
      <c r="D2647" s="4"/>
    </row>
    <row r="2648">
      <c r="A2648" s="13" t="str">
        <f t="shared" si="1"/>
        <v/>
      </c>
      <c r="B2648" s="4"/>
      <c r="D2648" s="4"/>
    </row>
    <row r="2649">
      <c r="A2649" s="13" t="str">
        <f t="shared" si="1"/>
        <v/>
      </c>
      <c r="B2649" s="4"/>
      <c r="D2649" s="4"/>
    </row>
    <row r="2650">
      <c r="A2650" s="13" t="str">
        <f t="shared" si="1"/>
        <v/>
      </c>
      <c r="B2650" s="4"/>
      <c r="D2650" s="4"/>
    </row>
    <row r="2651">
      <c r="A2651" s="13" t="str">
        <f t="shared" si="1"/>
        <v/>
      </c>
      <c r="B2651" s="4"/>
      <c r="D2651" s="4"/>
    </row>
    <row r="2652">
      <c r="A2652" s="13" t="str">
        <f t="shared" si="1"/>
        <v/>
      </c>
      <c r="B2652" s="4"/>
      <c r="D2652" s="4"/>
    </row>
    <row r="2653">
      <c r="A2653" s="13" t="str">
        <f t="shared" si="1"/>
        <v/>
      </c>
      <c r="B2653" s="4"/>
      <c r="D2653" s="4"/>
    </row>
    <row r="2654">
      <c r="A2654" s="13" t="str">
        <f t="shared" si="1"/>
        <v/>
      </c>
      <c r="B2654" s="4"/>
      <c r="D2654" s="4"/>
    </row>
    <row r="2655">
      <c r="A2655" s="13" t="str">
        <f t="shared" si="1"/>
        <v/>
      </c>
      <c r="B2655" s="4"/>
      <c r="D2655" s="4"/>
    </row>
    <row r="2656">
      <c r="A2656" s="13" t="str">
        <f t="shared" si="1"/>
        <v/>
      </c>
      <c r="B2656" s="4"/>
      <c r="D2656" s="4"/>
    </row>
    <row r="2657">
      <c r="A2657" s="13" t="str">
        <f t="shared" si="1"/>
        <v/>
      </c>
      <c r="B2657" s="4"/>
      <c r="D2657" s="4"/>
    </row>
    <row r="2658">
      <c r="A2658" s="13" t="str">
        <f t="shared" si="1"/>
        <v/>
      </c>
      <c r="B2658" s="4"/>
      <c r="D2658" s="4"/>
    </row>
    <row r="2659">
      <c r="A2659" s="13" t="str">
        <f t="shared" si="1"/>
        <v/>
      </c>
      <c r="B2659" s="4"/>
      <c r="D2659" s="4"/>
    </row>
    <row r="2660">
      <c r="A2660" s="13" t="str">
        <f t="shared" si="1"/>
        <v/>
      </c>
      <c r="B2660" s="4"/>
      <c r="D2660" s="4"/>
    </row>
    <row r="2661">
      <c r="A2661" s="13" t="str">
        <f t="shared" si="1"/>
        <v/>
      </c>
      <c r="B2661" s="4"/>
      <c r="D2661" s="4"/>
    </row>
    <row r="2662">
      <c r="A2662" s="13" t="str">
        <f t="shared" si="1"/>
        <v/>
      </c>
      <c r="B2662" s="4"/>
      <c r="D2662" s="4"/>
    </row>
    <row r="2663">
      <c r="A2663" s="13" t="str">
        <f t="shared" si="1"/>
        <v/>
      </c>
      <c r="B2663" s="4"/>
      <c r="D2663" s="4"/>
    </row>
    <row r="2664">
      <c r="A2664" s="13" t="str">
        <f t="shared" si="1"/>
        <v/>
      </c>
      <c r="B2664" s="4"/>
      <c r="D2664" s="4"/>
    </row>
    <row r="2665">
      <c r="A2665" s="13" t="str">
        <f t="shared" si="1"/>
        <v/>
      </c>
      <c r="B2665" s="4"/>
      <c r="D2665" s="4"/>
    </row>
    <row r="2666">
      <c r="A2666" s="13" t="str">
        <f t="shared" si="1"/>
        <v/>
      </c>
      <c r="B2666" s="4"/>
      <c r="D2666" s="4"/>
    </row>
    <row r="2667">
      <c r="A2667" s="13" t="str">
        <f t="shared" si="1"/>
        <v/>
      </c>
      <c r="B2667" s="4"/>
      <c r="D2667" s="4"/>
    </row>
    <row r="2668">
      <c r="A2668" s="13" t="str">
        <f t="shared" si="1"/>
        <v/>
      </c>
      <c r="B2668" s="4"/>
      <c r="D2668" s="4"/>
    </row>
    <row r="2669">
      <c r="A2669" s="13" t="str">
        <f t="shared" si="1"/>
        <v/>
      </c>
      <c r="B2669" s="4"/>
      <c r="D2669" s="4"/>
    </row>
    <row r="2670">
      <c r="A2670" s="13" t="str">
        <f t="shared" si="1"/>
        <v/>
      </c>
      <c r="B2670" s="4"/>
      <c r="D2670" s="4"/>
    </row>
    <row r="2671">
      <c r="A2671" s="13" t="str">
        <f t="shared" si="1"/>
        <v/>
      </c>
      <c r="B2671" s="4"/>
      <c r="D2671" s="4"/>
    </row>
    <row r="2672">
      <c r="A2672" s="13" t="str">
        <f t="shared" si="1"/>
        <v/>
      </c>
      <c r="B2672" s="4"/>
      <c r="D2672" s="4"/>
    </row>
    <row r="2673">
      <c r="A2673" s="13" t="str">
        <f t="shared" si="1"/>
        <v/>
      </c>
      <c r="B2673" s="4"/>
      <c r="D2673" s="4"/>
    </row>
    <row r="2674">
      <c r="A2674" s="13" t="str">
        <f t="shared" si="1"/>
        <v/>
      </c>
      <c r="B2674" s="4"/>
      <c r="D2674" s="4"/>
    </row>
    <row r="2675">
      <c r="A2675" s="13" t="str">
        <f t="shared" si="1"/>
        <v/>
      </c>
      <c r="B2675" s="4"/>
      <c r="D2675" s="4"/>
    </row>
    <row r="2676">
      <c r="A2676" s="13" t="str">
        <f t="shared" si="1"/>
        <v/>
      </c>
      <c r="B2676" s="4"/>
      <c r="D2676" s="4"/>
    </row>
    <row r="2677">
      <c r="A2677" s="13" t="str">
        <f t="shared" si="1"/>
        <v/>
      </c>
      <c r="B2677" s="4"/>
      <c r="D2677" s="4"/>
    </row>
    <row r="2678">
      <c r="A2678" s="13" t="str">
        <f t="shared" si="1"/>
        <v/>
      </c>
      <c r="B2678" s="4"/>
      <c r="D2678" s="4"/>
    </row>
    <row r="2679">
      <c r="A2679" s="13" t="str">
        <f t="shared" si="1"/>
        <v/>
      </c>
      <c r="B2679" s="4"/>
      <c r="D2679" s="4"/>
    </row>
    <row r="2680">
      <c r="A2680" s="13" t="str">
        <f t="shared" si="1"/>
        <v/>
      </c>
      <c r="B2680" s="4"/>
      <c r="D2680" s="4"/>
    </row>
    <row r="2681">
      <c r="A2681" s="13" t="str">
        <f t="shared" si="1"/>
        <v/>
      </c>
      <c r="B2681" s="4"/>
      <c r="D2681" s="4"/>
    </row>
    <row r="2682">
      <c r="A2682" s="13" t="str">
        <f t="shared" si="1"/>
        <v/>
      </c>
      <c r="B2682" s="4"/>
      <c r="D2682" s="4"/>
    </row>
    <row r="2683">
      <c r="A2683" s="13" t="str">
        <f t="shared" si="1"/>
        <v/>
      </c>
      <c r="B2683" s="4"/>
      <c r="D2683" s="4"/>
    </row>
    <row r="2684">
      <c r="A2684" s="13" t="str">
        <f t="shared" si="1"/>
        <v/>
      </c>
      <c r="B2684" s="4"/>
      <c r="D2684" s="4"/>
    </row>
    <row r="2685">
      <c r="A2685" s="13" t="str">
        <f t="shared" si="1"/>
        <v/>
      </c>
      <c r="B2685" s="4"/>
      <c r="D2685" s="4"/>
    </row>
    <row r="2686">
      <c r="A2686" s="13" t="str">
        <f t="shared" si="1"/>
        <v/>
      </c>
      <c r="B2686" s="4"/>
      <c r="D2686" s="4"/>
    </row>
    <row r="2687">
      <c r="A2687" s="13" t="str">
        <f t="shared" si="1"/>
        <v/>
      </c>
      <c r="B2687" s="4"/>
      <c r="D2687" s="4"/>
    </row>
    <row r="2688">
      <c r="A2688" s="13" t="str">
        <f t="shared" si="1"/>
        <v/>
      </c>
      <c r="B2688" s="4"/>
      <c r="D2688" s="4"/>
    </row>
    <row r="2689">
      <c r="A2689" s="13" t="str">
        <f t="shared" si="1"/>
        <v/>
      </c>
      <c r="B2689" s="4"/>
      <c r="D2689" s="4"/>
    </row>
    <row r="2690">
      <c r="A2690" s="13" t="str">
        <f t="shared" si="1"/>
        <v/>
      </c>
      <c r="B2690" s="4"/>
      <c r="D2690" s="4"/>
    </row>
    <row r="2691">
      <c r="A2691" s="13" t="str">
        <f t="shared" si="1"/>
        <v/>
      </c>
      <c r="B2691" s="4"/>
      <c r="D2691" s="4"/>
    </row>
    <row r="2692">
      <c r="A2692" s="13" t="str">
        <f t="shared" si="1"/>
        <v/>
      </c>
      <c r="B2692" s="4"/>
      <c r="D2692" s="4"/>
    </row>
    <row r="2693">
      <c r="A2693" s="13" t="str">
        <f t="shared" si="1"/>
        <v/>
      </c>
      <c r="B2693" s="4"/>
      <c r="D2693" s="4"/>
    </row>
    <row r="2694">
      <c r="A2694" s="13" t="str">
        <f t="shared" si="1"/>
        <v/>
      </c>
      <c r="B2694" s="4"/>
      <c r="D2694" s="4"/>
    </row>
    <row r="2695">
      <c r="A2695" s="13" t="str">
        <f t="shared" si="1"/>
        <v/>
      </c>
      <c r="B2695" s="4"/>
      <c r="D2695" s="4"/>
    </row>
    <row r="2696">
      <c r="A2696" s="13" t="str">
        <f t="shared" si="1"/>
        <v/>
      </c>
      <c r="B2696" s="4"/>
      <c r="D2696" s="4"/>
    </row>
    <row r="2697">
      <c r="A2697" s="13" t="str">
        <f t="shared" si="1"/>
        <v/>
      </c>
      <c r="B2697" s="4"/>
      <c r="D2697" s="4"/>
    </row>
    <row r="2698">
      <c r="A2698" s="13" t="str">
        <f t="shared" si="1"/>
        <v/>
      </c>
      <c r="B2698" s="4"/>
      <c r="D2698" s="4"/>
    </row>
    <row r="2699">
      <c r="A2699" s="13" t="str">
        <f t="shared" si="1"/>
        <v/>
      </c>
      <c r="B2699" s="4"/>
      <c r="D2699" s="4"/>
    </row>
    <row r="2700">
      <c r="A2700" s="13" t="str">
        <f t="shared" si="1"/>
        <v/>
      </c>
      <c r="B2700" s="4"/>
      <c r="D2700" s="4"/>
    </row>
    <row r="2701">
      <c r="A2701" s="13" t="str">
        <f t="shared" si="1"/>
        <v/>
      </c>
      <c r="B2701" s="4"/>
      <c r="D2701" s="4"/>
    </row>
    <row r="2702">
      <c r="A2702" s="13" t="str">
        <f t="shared" si="1"/>
        <v/>
      </c>
      <c r="B2702" s="4"/>
      <c r="D2702" s="4"/>
    </row>
    <row r="2703">
      <c r="A2703" s="13" t="str">
        <f t="shared" si="1"/>
        <v/>
      </c>
      <c r="B2703" s="4"/>
      <c r="D2703" s="4"/>
    </row>
    <row r="2704">
      <c r="A2704" s="13" t="str">
        <f t="shared" si="1"/>
        <v/>
      </c>
      <c r="B2704" s="4"/>
      <c r="D2704" s="4"/>
    </row>
    <row r="2705">
      <c r="A2705" s="13" t="str">
        <f t="shared" si="1"/>
        <v/>
      </c>
      <c r="B2705" s="4"/>
      <c r="D2705" s="4"/>
    </row>
    <row r="2706">
      <c r="A2706" s="13" t="str">
        <f t="shared" si="1"/>
        <v/>
      </c>
      <c r="B2706" s="4"/>
      <c r="D2706" s="4"/>
    </row>
    <row r="2707">
      <c r="A2707" s="13" t="str">
        <f t="shared" si="1"/>
        <v/>
      </c>
      <c r="B2707" s="4"/>
      <c r="D2707" s="4"/>
    </row>
    <row r="2708">
      <c r="A2708" s="13" t="str">
        <f t="shared" si="1"/>
        <v/>
      </c>
      <c r="B2708" s="4"/>
      <c r="D2708" s="4"/>
    </row>
    <row r="2709">
      <c r="A2709" s="13" t="str">
        <f t="shared" si="1"/>
        <v/>
      </c>
      <c r="B2709" s="4"/>
      <c r="D2709" s="4"/>
    </row>
    <row r="2710">
      <c r="A2710" s="13" t="str">
        <f t="shared" si="1"/>
        <v/>
      </c>
      <c r="B2710" s="4"/>
      <c r="D2710" s="4"/>
    </row>
    <row r="2711">
      <c r="A2711" s="13" t="str">
        <f t="shared" si="1"/>
        <v/>
      </c>
      <c r="B2711" s="4"/>
      <c r="D2711" s="4"/>
    </row>
    <row r="2712">
      <c r="A2712" s="13" t="str">
        <f t="shared" si="1"/>
        <v/>
      </c>
      <c r="B2712" s="4"/>
      <c r="D2712" s="4"/>
    </row>
    <row r="2713">
      <c r="A2713" s="13" t="str">
        <f t="shared" si="1"/>
        <v/>
      </c>
      <c r="B2713" s="4"/>
      <c r="D2713" s="4"/>
    </row>
    <row r="2714">
      <c r="A2714" s="13" t="str">
        <f t="shared" si="1"/>
        <v/>
      </c>
      <c r="B2714" s="4"/>
      <c r="D2714" s="4"/>
    </row>
    <row r="2715">
      <c r="A2715" s="13" t="str">
        <f t="shared" si="1"/>
        <v/>
      </c>
      <c r="B2715" s="4"/>
      <c r="D2715" s="4"/>
    </row>
    <row r="2716">
      <c r="A2716" s="13" t="str">
        <f t="shared" si="1"/>
        <v/>
      </c>
      <c r="B2716" s="4"/>
      <c r="D2716" s="4"/>
    </row>
    <row r="2717">
      <c r="A2717" s="13" t="str">
        <f t="shared" si="1"/>
        <v/>
      </c>
      <c r="B2717" s="4"/>
      <c r="D2717" s="4"/>
    </row>
    <row r="2718">
      <c r="A2718" s="13" t="str">
        <f t="shared" si="1"/>
        <v/>
      </c>
      <c r="B2718" s="4"/>
      <c r="D2718" s="4"/>
    </row>
    <row r="2719">
      <c r="A2719" s="13" t="str">
        <f t="shared" si="1"/>
        <v/>
      </c>
      <c r="B2719" s="4"/>
      <c r="D2719" s="4"/>
    </row>
    <row r="2720">
      <c r="A2720" s="13" t="str">
        <f t="shared" si="1"/>
        <v/>
      </c>
      <c r="B2720" s="4"/>
      <c r="D2720" s="4"/>
    </row>
    <row r="2721">
      <c r="A2721" s="13" t="str">
        <f t="shared" si="1"/>
        <v/>
      </c>
      <c r="B2721" s="4"/>
      <c r="D2721" s="4"/>
    </row>
    <row r="2722">
      <c r="A2722" s="13" t="str">
        <f t="shared" si="1"/>
        <v/>
      </c>
      <c r="B2722" s="4"/>
      <c r="D2722" s="4"/>
    </row>
    <row r="2723">
      <c r="A2723" s="13" t="str">
        <f t="shared" si="1"/>
        <v/>
      </c>
      <c r="B2723" s="4"/>
      <c r="D2723" s="4"/>
    </row>
    <row r="2724">
      <c r="A2724" s="13" t="str">
        <f t="shared" si="1"/>
        <v/>
      </c>
      <c r="B2724" s="4"/>
      <c r="D2724" s="4"/>
    </row>
    <row r="2725">
      <c r="A2725" s="13" t="str">
        <f t="shared" si="1"/>
        <v/>
      </c>
      <c r="B2725" s="4"/>
      <c r="D2725" s="4"/>
    </row>
    <row r="2726">
      <c r="A2726" s="13" t="str">
        <f t="shared" si="1"/>
        <v/>
      </c>
      <c r="B2726" s="4"/>
      <c r="D2726" s="4"/>
    </row>
    <row r="2727">
      <c r="A2727" s="13" t="str">
        <f t="shared" si="1"/>
        <v/>
      </c>
      <c r="B2727" s="4"/>
      <c r="D2727" s="4"/>
    </row>
    <row r="2728">
      <c r="A2728" s="13" t="str">
        <f t="shared" si="1"/>
        <v/>
      </c>
      <c r="B2728" s="4"/>
      <c r="D2728" s="4"/>
    </row>
    <row r="2729">
      <c r="A2729" s="13" t="str">
        <f t="shared" si="1"/>
        <v/>
      </c>
      <c r="B2729" s="4"/>
      <c r="D2729" s="4"/>
    </row>
    <row r="2730">
      <c r="A2730" s="13" t="str">
        <f t="shared" si="1"/>
        <v/>
      </c>
      <c r="B2730" s="4"/>
      <c r="D2730" s="4"/>
    </row>
    <row r="2731">
      <c r="A2731" s="13" t="str">
        <f t="shared" si="1"/>
        <v/>
      </c>
      <c r="B2731" s="4"/>
      <c r="D2731" s="4"/>
    </row>
    <row r="2732">
      <c r="A2732" s="13" t="str">
        <f t="shared" si="1"/>
        <v/>
      </c>
      <c r="B2732" s="4"/>
      <c r="D2732" s="4"/>
    </row>
    <row r="2733">
      <c r="A2733" s="13" t="str">
        <f t="shared" si="1"/>
        <v/>
      </c>
      <c r="B2733" s="4"/>
      <c r="D2733" s="4"/>
    </row>
    <row r="2734">
      <c r="A2734" s="13" t="str">
        <f t="shared" si="1"/>
        <v/>
      </c>
      <c r="B2734" s="4"/>
      <c r="D2734" s="4"/>
    </row>
    <row r="2735">
      <c r="A2735" s="13" t="str">
        <f t="shared" si="1"/>
        <v/>
      </c>
      <c r="B2735" s="4"/>
      <c r="D2735" s="4"/>
    </row>
    <row r="2736">
      <c r="A2736" s="13" t="str">
        <f t="shared" si="1"/>
        <v/>
      </c>
      <c r="B2736" s="4"/>
      <c r="D2736" s="4"/>
    </row>
    <row r="2737">
      <c r="A2737" s="13" t="str">
        <f t="shared" si="1"/>
        <v/>
      </c>
      <c r="B2737" s="4"/>
      <c r="D2737" s="4"/>
    </row>
    <row r="2738">
      <c r="A2738" s="13" t="str">
        <f t="shared" si="1"/>
        <v/>
      </c>
      <c r="B2738" s="4"/>
      <c r="D2738" s="4"/>
    </row>
    <row r="2739">
      <c r="A2739" s="13" t="str">
        <f t="shared" si="1"/>
        <v/>
      </c>
      <c r="B2739" s="4"/>
      <c r="D2739" s="4"/>
    </row>
    <row r="2740">
      <c r="A2740" s="13" t="str">
        <f t="shared" si="1"/>
        <v/>
      </c>
      <c r="B2740" s="4"/>
      <c r="D2740" s="4"/>
    </row>
    <row r="2741">
      <c r="A2741" s="13" t="str">
        <f t="shared" si="1"/>
        <v/>
      </c>
      <c r="B2741" s="4"/>
      <c r="D2741" s="4"/>
    </row>
    <row r="2742">
      <c r="A2742" s="13" t="str">
        <f t="shared" si="1"/>
        <v/>
      </c>
      <c r="B2742" s="4"/>
      <c r="D2742" s="4"/>
    </row>
    <row r="2743">
      <c r="A2743" s="13" t="str">
        <f t="shared" si="1"/>
        <v/>
      </c>
      <c r="B2743" s="4"/>
      <c r="D2743" s="4"/>
    </row>
    <row r="2744">
      <c r="A2744" s="13" t="str">
        <f t="shared" si="1"/>
        <v/>
      </c>
      <c r="B2744" s="4"/>
      <c r="D2744" s="4"/>
    </row>
    <row r="2745">
      <c r="A2745" s="13" t="str">
        <f t="shared" si="1"/>
        <v/>
      </c>
      <c r="B2745" s="4"/>
      <c r="D2745" s="4"/>
    </row>
    <row r="2746">
      <c r="A2746" s="13" t="str">
        <f t="shared" si="1"/>
        <v/>
      </c>
      <c r="B2746" s="4"/>
      <c r="D2746" s="4"/>
    </row>
    <row r="2747">
      <c r="A2747" s="13" t="str">
        <f t="shared" si="1"/>
        <v/>
      </c>
      <c r="B2747" s="4"/>
      <c r="D2747" s="4"/>
    </row>
    <row r="2748">
      <c r="A2748" s="13" t="str">
        <f t="shared" si="1"/>
        <v/>
      </c>
      <c r="B2748" s="4"/>
      <c r="D2748" s="4"/>
    </row>
    <row r="2749">
      <c r="A2749" s="13" t="str">
        <f t="shared" si="1"/>
        <v/>
      </c>
      <c r="B2749" s="4"/>
      <c r="D2749" s="4"/>
    </row>
    <row r="2750">
      <c r="A2750" s="13" t="str">
        <f t="shared" si="1"/>
        <v/>
      </c>
      <c r="B2750" s="4"/>
      <c r="D2750" s="4"/>
    </row>
    <row r="2751">
      <c r="A2751" s="13" t="str">
        <f t="shared" si="1"/>
        <v/>
      </c>
      <c r="B2751" s="4"/>
      <c r="D2751" s="4"/>
    </row>
    <row r="2752">
      <c r="A2752" s="13" t="str">
        <f t="shared" si="1"/>
        <v/>
      </c>
      <c r="B2752" s="4"/>
      <c r="D2752" s="4"/>
    </row>
    <row r="2753">
      <c r="A2753" s="13" t="str">
        <f t="shared" si="1"/>
        <v/>
      </c>
      <c r="B2753" s="4"/>
      <c r="D2753" s="4"/>
    </row>
    <row r="2754">
      <c r="A2754" s="13" t="str">
        <f t="shared" si="1"/>
        <v/>
      </c>
      <c r="B2754" s="4"/>
      <c r="D2754" s="4"/>
    </row>
    <row r="2755">
      <c r="A2755" s="13" t="str">
        <f t="shared" si="1"/>
        <v/>
      </c>
      <c r="B2755" s="4"/>
      <c r="D2755" s="4"/>
    </row>
    <row r="2756">
      <c r="A2756" s="13" t="str">
        <f t="shared" si="1"/>
        <v/>
      </c>
      <c r="B2756" s="4"/>
      <c r="D2756" s="4"/>
    </row>
    <row r="2757">
      <c r="A2757" s="13" t="str">
        <f t="shared" si="1"/>
        <v/>
      </c>
      <c r="B2757" s="4"/>
      <c r="D2757" s="4"/>
    </row>
    <row r="2758">
      <c r="A2758" s="13" t="str">
        <f t="shared" si="1"/>
        <v/>
      </c>
      <c r="B2758" s="4"/>
      <c r="D2758" s="4"/>
    </row>
    <row r="2759">
      <c r="A2759" s="13" t="str">
        <f t="shared" si="1"/>
        <v/>
      </c>
      <c r="B2759" s="4"/>
      <c r="D2759" s="4"/>
    </row>
    <row r="2760">
      <c r="A2760" s="13" t="str">
        <f t="shared" si="1"/>
        <v/>
      </c>
      <c r="B2760" s="4"/>
      <c r="D2760" s="4"/>
    </row>
    <row r="2761">
      <c r="A2761" s="13" t="str">
        <f t="shared" si="1"/>
        <v/>
      </c>
      <c r="B2761" s="4"/>
      <c r="D2761" s="4"/>
    </row>
    <row r="2762">
      <c r="A2762" s="13" t="str">
        <f t="shared" si="1"/>
        <v/>
      </c>
      <c r="B2762" s="4"/>
      <c r="D2762" s="4"/>
    </row>
    <row r="2763">
      <c r="A2763" s="13" t="str">
        <f t="shared" si="1"/>
        <v/>
      </c>
      <c r="B2763" s="4"/>
      <c r="D2763" s="4"/>
    </row>
    <row r="2764">
      <c r="A2764" s="13" t="str">
        <f t="shared" si="1"/>
        <v/>
      </c>
      <c r="B2764" s="4"/>
      <c r="D2764" s="4"/>
    </row>
    <row r="2765">
      <c r="A2765" s="13" t="str">
        <f t="shared" si="1"/>
        <v/>
      </c>
      <c r="B2765" s="4"/>
      <c r="D2765" s="4"/>
    </row>
    <row r="2766">
      <c r="A2766" s="13" t="str">
        <f t="shared" si="1"/>
        <v/>
      </c>
      <c r="B2766" s="4"/>
      <c r="D2766" s="4"/>
    </row>
    <row r="2767">
      <c r="A2767" s="13" t="str">
        <f t="shared" si="1"/>
        <v/>
      </c>
      <c r="B2767" s="4"/>
      <c r="D2767" s="4"/>
    </row>
    <row r="2768">
      <c r="A2768" s="13" t="str">
        <f t="shared" si="1"/>
        <v/>
      </c>
      <c r="B2768" s="4"/>
      <c r="D2768" s="4"/>
    </row>
    <row r="2769">
      <c r="A2769" s="13" t="str">
        <f t="shared" si="1"/>
        <v/>
      </c>
      <c r="B2769" s="4"/>
      <c r="D2769" s="4"/>
    </row>
    <row r="2770">
      <c r="A2770" s="13" t="str">
        <f t="shared" si="1"/>
        <v/>
      </c>
      <c r="B2770" s="4"/>
      <c r="D2770" s="4"/>
    </row>
    <row r="2771">
      <c r="A2771" s="13" t="str">
        <f t="shared" si="1"/>
        <v/>
      </c>
      <c r="B2771" s="4"/>
      <c r="D2771" s="4"/>
    </row>
    <row r="2772">
      <c r="A2772" s="13" t="str">
        <f t="shared" si="1"/>
        <v/>
      </c>
      <c r="B2772" s="4"/>
      <c r="D2772" s="4"/>
    </row>
    <row r="2773">
      <c r="A2773" s="13" t="str">
        <f t="shared" si="1"/>
        <v/>
      </c>
      <c r="B2773" s="4"/>
      <c r="D2773" s="4"/>
    </row>
    <row r="2774">
      <c r="A2774" s="13" t="str">
        <f t="shared" si="1"/>
        <v/>
      </c>
      <c r="B2774" s="4"/>
      <c r="D2774" s="4"/>
    </row>
    <row r="2775">
      <c r="A2775" s="13" t="str">
        <f t="shared" si="1"/>
        <v/>
      </c>
      <c r="B2775" s="4"/>
      <c r="D2775" s="4"/>
    </row>
    <row r="2776">
      <c r="A2776" s="13" t="str">
        <f t="shared" si="1"/>
        <v/>
      </c>
      <c r="B2776" s="4"/>
      <c r="D2776" s="4"/>
    </row>
    <row r="2777">
      <c r="A2777" s="13" t="str">
        <f t="shared" si="1"/>
        <v/>
      </c>
      <c r="B2777" s="4"/>
      <c r="D2777" s="4"/>
    </row>
    <row r="2778">
      <c r="A2778" s="13" t="str">
        <f t="shared" si="1"/>
        <v/>
      </c>
      <c r="B2778" s="4"/>
      <c r="D2778" s="4"/>
    </row>
    <row r="2779">
      <c r="A2779" s="13" t="str">
        <f t="shared" si="1"/>
        <v/>
      </c>
      <c r="B2779" s="4"/>
      <c r="D2779" s="4"/>
    </row>
    <row r="2780">
      <c r="A2780" s="13" t="str">
        <f t="shared" si="1"/>
        <v/>
      </c>
      <c r="B2780" s="4"/>
      <c r="D2780" s="4"/>
    </row>
    <row r="2781">
      <c r="A2781" s="13" t="str">
        <f t="shared" si="1"/>
        <v/>
      </c>
      <c r="B2781" s="4"/>
      <c r="D2781" s="4"/>
    </row>
    <row r="2782">
      <c r="A2782" s="13" t="str">
        <f t="shared" si="1"/>
        <v/>
      </c>
      <c r="B2782" s="4"/>
      <c r="D2782" s="4"/>
    </row>
    <row r="2783">
      <c r="A2783" s="13" t="str">
        <f t="shared" si="1"/>
        <v/>
      </c>
      <c r="B2783" s="4"/>
      <c r="D2783" s="4"/>
    </row>
    <row r="2784">
      <c r="A2784" s="13" t="str">
        <f t="shared" si="1"/>
        <v/>
      </c>
      <c r="B2784" s="4"/>
      <c r="D2784" s="4"/>
    </row>
    <row r="2785">
      <c r="A2785" s="13" t="str">
        <f t="shared" si="1"/>
        <v/>
      </c>
      <c r="B2785" s="4"/>
      <c r="D2785" s="4"/>
    </row>
    <row r="2786">
      <c r="A2786" s="13" t="str">
        <f t="shared" si="1"/>
        <v/>
      </c>
      <c r="B2786" s="4"/>
      <c r="D2786" s="4"/>
    </row>
    <row r="2787">
      <c r="A2787" s="13" t="str">
        <f t="shared" si="1"/>
        <v/>
      </c>
      <c r="B2787" s="4"/>
      <c r="D2787" s="4"/>
    </row>
    <row r="2788">
      <c r="A2788" s="13" t="str">
        <f t="shared" si="1"/>
        <v/>
      </c>
      <c r="B2788" s="4"/>
      <c r="D2788" s="4"/>
    </row>
    <row r="2789">
      <c r="A2789" s="13" t="str">
        <f t="shared" si="1"/>
        <v/>
      </c>
      <c r="B2789" s="4"/>
      <c r="D2789" s="4"/>
    </row>
    <row r="2790">
      <c r="A2790" s="13" t="str">
        <f t="shared" si="1"/>
        <v/>
      </c>
      <c r="B2790" s="4"/>
      <c r="D2790" s="4"/>
    </row>
    <row r="2791">
      <c r="A2791" s="13" t="str">
        <f t="shared" si="1"/>
        <v/>
      </c>
      <c r="B2791" s="4"/>
      <c r="D2791" s="4"/>
    </row>
    <row r="2792">
      <c r="A2792" s="13" t="str">
        <f t="shared" si="1"/>
        <v/>
      </c>
      <c r="B2792" s="4"/>
      <c r="D2792" s="4"/>
    </row>
    <row r="2793">
      <c r="A2793" s="13" t="str">
        <f t="shared" si="1"/>
        <v/>
      </c>
      <c r="B2793" s="4"/>
      <c r="D2793" s="4"/>
    </row>
    <row r="2794">
      <c r="A2794" s="13" t="str">
        <f t="shared" si="1"/>
        <v/>
      </c>
      <c r="B2794" s="4"/>
      <c r="D2794" s="4"/>
    </row>
    <row r="2795">
      <c r="A2795" s="13" t="str">
        <f t="shared" si="1"/>
        <v/>
      </c>
      <c r="B2795" s="4"/>
      <c r="D2795" s="4"/>
    </row>
    <row r="2796">
      <c r="A2796" s="13" t="str">
        <f t="shared" si="1"/>
        <v/>
      </c>
      <c r="B2796" s="4"/>
      <c r="D2796" s="4"/>
    </row>
    <row r="2797">
      <c r="A2797" s="13" t="str">
        <f t="shared" si="1"/>
        <v/>
      </c>
      <c r="B2797" s="4"/>
      <c r="D2797" s="4"/>
    </row>
    <row r="2798">
      <c r="A2798" s="13" t="str">
        <f t="shared" si="1"/>
        <v/>
      </c>
      <c r="B2798" s="4"/>
      <c r="D2798" s="4"/>
    </row>
    <row r="2799">
      <c r="A2799" s="13" t="str">
        <f t="shared" si="1"/>
        <v/>
      </c>
      <c r="B2799" s="4"/>
      <c r="D2799" s="4"/>
    </row>
    <row r="2800">
      <c r="A2800" s="13" t="str">
        <f t="shared" si="1"/>
        <v/>
      </c>
      <c r="B2800" s="4"/>
      <c r="D2800" s="4"/>
    </row>
    <row r="2801">
      <c r="A2801" s="13" t="str">
        <f t="shared" si="1"/>
        <v/>
      </c>
      <c r="B2801" s="4"/>
      <c r="D2801" s="4"/>
    </row>
    <row r="2802">
      <c r="A2802" s="13" t="str">
        <f t="shared" si="1"/>
        <v/>
      </c>
      <c r="B2802" s="4"/>
      <c r="D2802" s="4"/>
    </row>
    <row r="2803">
      <c r="A2803" s="13" t="str">
        <f t="shared" si="1"/>
        <v/>
      </c>
      <c r="B2803" s="4"/>
      <c r="D2803" s="4"/>
    </row>
    <row r="2804">
      <c r="A2804" s="13" t="str">
        <f t="shared" si="1"/>
        <v/>
      </c>
      <c r="B2804" s="4"/>
      <c r="D2804" s="4"/>
    </row>
    <row r="2805">
      <c r="A2805" s="13" t="str">
        <f t="shared" si="1"/>
        <v/>
      </c>
      <c r="B2805" s="4"/>
      <c r="D2805" s="4"/>
    </row>
    <row r="2806">
      <c r="A2806" s="13" t="str">
        <f t="shared" si="1"/>
        <v/>
      </c>
      <c r="B2806" s="4"/>
      <c r="D2806" s="4"/>
    </row>
    <row r="2807">
      <c r="A2807" s="13" t="str">
        <f t="shared" si="1"/>
        <v/>
      </c>
      <c r="B2807" s="4"/>
      <c r="D2807" s="4"/>
    </row>
    <row r="2808">
      <c r="A2808" s="13" t="str">
        <f t="shared" si="1"/>
        <v/>
      </c>
      <c r="B2808" s="4"/>
      <c r="D2808" s="4"/>
    </row>
    <row r="2809">
      <c r="A2809" s="13" t="str">
        <f t="shared" si="1"/>
        <v/>
      </c>
      <c r="B2809" s="4"/>
      <c r="D2809" s="4"/>
    </row>
    <row r="2810">
      <c r="A2810" s="13" t="str">
        <f t="shared" si="1"/>
        <v/>
      </c>
      <c r="B2810" s="4"/>
      <c r="D2810" s="4"/>
    </row>
    <row r="2811">
      <c r="A2811" s="13" t="str">
        <f t="shared" si="1"/>
        <v/>
      </c>
      <c r="B2811" s="4"/>
      <c r="D2811" s="4"/>
    </row>
    <row r="2812">
      <c r="A2812" s="13" t="str">
        <f t="shared" si="1"/>
        <v/>
      </c>
      <c r="B2812" s="4"/>
      <c r="D2812" s="4"/>
    </row>
    <row r="2813">
      <c r="A2813" s="13" t="str">
        <f t="shared" si="1"/>
        <v/>
      </c>
      <c r="B2813" s="4"/>
      <c r="D2813" s="4"/>
    </row>
    <row r="2814">
      <c r="A2814" s="13" t="str">
        <f t="shared" si="1"/>
        <v/>
      </c>
      <c r="B2814" s="4"/>
      <c r="D2814" s="4"/>
    </row>
    <row r="2815">
      <c r="A2815" s="13" t="str">
        <f t="shared" si="1"/>
        <v/>
      </c>
      <c r="B2815" s="4"/>
      <c r="D2815" s="4"/>
    </row>
    <row r="2816">
      <c r="A2816" s="13" t="str">
        <f t="shared" si="1"/>
        <v/>
      </c>
      <c r="B2816" s="4"/>
      <c r="D2816" s="4"/>
    </row>
    <row r="2817">
      <c r="A2817" s="13" t="str">
        <f t="shared" si="1"/>
        <v/>
      </c>
      <c r="B2817" s="4"/>
      <c r="D2817" s="4"/>
    </row>
    <row r="2818">
      <c r="A2818" s="13" t="str">
        <f t="shared" si="1"/>
        <v/>
      </c>
      <c r="B2818" s="4"/>
      <c r="D2818" s="4"/>
    </row>
    <row r="2819">
      <c r="A2819" s="13" t="str">
        <f t="shared" si="1"/>
        <v/>
      </c>
      <c r="B2819" s="4"/>
      <c r="D2819" s="4"/>
    </row>
    <row r="2820">
      <c r="A2820" s="13" t="str">
        <f t="shared" si="1"/>
        <v/>
      </c>
      <c r="B2820" s="4"/>
      <c r="D2820" s="4"/>
    </row>
    <row r="2821">
      <c r="A2821" s="13" t="str">
        <f t="shared" si="1"/>
        <v/>
      </c>
      <c r="B2821" s="4"/>
      <c r="D2821" s="4"/>
    </row>
    <row r="2822">
      <c r="A2822" s="13" t="str">
        <f t="shared" si="1"/>
        <v/>
      </c>
      <c r="B2822" s="4"/>
      <c r="D2822" s="4"/>
    </row>
    <row r="2823">
      <c r="A2823" s="13" t="str">
        <f t="shared" si="1"/>
        <v/>
      </c>
      <c r="B2823" s="4"/>
      <c r="D2823" s="4"/>
    </row>
    <row r="2824">
      <c r="A2824" s="13" t="str">
        <f t="shared" si="1"/>
        <v/>
      </c>
      <c r="B2824" s="4"/>
      <c r="D2824" s="4"/>
    </row>
    <row r="2825">
      <c r="A2825" s="13" t="str">
        <f t="shared" si="1"/>
        <v/>
      </c>
      <c r="B2825" s="4"/>
      <c r="D2825" s="4"/>
    </row>
    <row r="2826">
      <c r="A2826" s="13" t="str">
        <f t="shared" si="1"/>
        <v/>
      </c>
      <c r="B2826" s="4"/>
      <c r="D2826" s="4"/>
    </row>
    <row r="2827">
      <c r="A2827" s="13" t="str">
        <f t="shared" si="1"/>
        <v/>
      </c>
      <c r="B2827" s="4"/>
      <c r="D2827" s="4"/>
    </row>
    <row r="2828">
      <c r="A2828" s="13" t="str">
        <f t="shared" si="1"/>
        <v/>
      </c>
      <c r="B2828" s="4"/>
      <c r="D2828" s="4"/>
    </row>
    <row r="2829">
      <c r="A2829" s="13" t="str">
        <f t="shared" si="1"/>
        <v/>
      </c>
      <c r="B2829" s="4"/>
      <c r="D2829" s="4"/>
    </row>
    <row r="2830">
      <c r="A2830" s="13" t="str">
        <f t="shared" si="1"/>
        <v/>
      </c>
      <c r="B2830" s="4"/>
      <c r="D2830" s="4"/>
    </row>
    <row r="2831">
      <c r="A2831" s="13" t="str">
        <f t="shared" si="1"/>
        <v/>
      </c>
      <c r="B2831" s="4"/>
      <c r="D2831" s="4"/>
    </row>
    <row r="2832">
      <c r="A2832" s="13" t="str">
        <f t="shared" si="1"/>
        <v/>
      </c>
      <c r="B2832" s="4"/>
      <c r="D2832" s="4"/>
    </row>
    <row r="2833">
      <c r="A2833" s="13" t="str">
        <f t="shared" si="1"/>
        <v/>
      </c>
      <c r="B2833" s="4"/>
      <c r="D2833" s="4"/>
    </row>
    <row r="2834">
      <c r="A2834" s="13" t="str">
        <f t="shared" si="1"/>
        <v/>
      </c>
      <c r="B2834" s="4"/>
      <c r="D2834" s="4"/>
    </row>
    <row r="2835">
      <c r="A2835" s="13" t="str">
        <f t="shared" si="1"/>
        <v/>
      </c>
      <c r="B2835" s="4"/>
      <c r="D2835" s="4"/>
    </row>
    <row r="2836">
      <c r="A2836" s="13" t="str">
        <f t="shared" si="1"/>
        <v/>
      </c>
      <c r="B2836" s="4"/>
      <c r="D2836" s="4"/>
    </row>
    <row r="2837">
      <c r="A2837" s="13" t="str">
        <f t="shared" si="1"/>
        <v/>
      </c>
      <c r="B2837" s="4"/>
      <c r="D2837" s="4"/>
    </row>
    <row r="2838">
      <c r="A2838" s="13" t="str">
        <f t="shared" si="1"/>
        <v/>
      </c>
      <c r="B2838" s="4"/>
      <c r="D2838" s="4"/>
    </row>
    <row r="2839">
      <c r="A2839" s="13" t="str">
        <f t="shared" si="1"/>
        <v/>
      </c>
      <c r="B2839" s="4"/>
      <c r="D2839" s="4"/>
    </row>
    <row r="2840">
      <c r="A2840" s="13" t="str">
        <f t="shared" si="1"/>
        <v/>
      </c>
      <c r="B2840" s="4"/>
      <c r="D2840" s="4"/>
    </row>
    <row r="2841">
      <c r="A2841" s="13" t="str">
        <f t="shared" si="1"/>
        <v/>
      </c>
      <c r="B2841" s="4"/>
      <c r="D2841" s="4"/>
    </row>
    <row r="2842">
      <c r="A2842" s="13" t="str">
        <f t="shared" si="1"/>
        <v/>
      </c>
      <c r="B2842" s="4"/>
      <c r="D2842" s="4"/>
    </row>
    <row r="2843">
      <c r="A2843" s="13" t="str">
        <f t="shared" si="1"/>
        <v/>
      </c>
      <c r="B2843" s="4"/>
      <c r="D2843" s="4"/>
    </row>
    <row r="2844">
      <c r="A2844" s="13" t="str">
        <f t="shared" si="1"/>
        <v/>
      </c>
      <c r="B2844" s="4"/>
      <c r="D2844" s="4"/>
    </row>
    <row r="2845">
      <c r="A2845" s="13" t="str">
        <f t="shared" si="1"/>
        <v/>
      </c>
      <c r="B2845" s="4"/>
      <c r="D2845" s="4"/>
    </row>
    <row r="2846">
      <c r="A2846" s="13" t="str">
        <f t="shared" si="1"/>
        <v/>
      </c>
      <c r="B2846" s="4"/>
      <c r="D2846" s="4"/>
    </row>
    <row r="2847">
      <c r="A2847" s="13" t="str">
        <f t="shared" si="1"/>
        <v/>
      </c>
      <c r="B2847" s="4"/>
      <c r="D2847" s="4"/>
    </row>
    <row r="2848">
      <c r="A2848" s="13" t="str">
        <f t="shared" si="1"/>
        <v/>
      </c>
      <c r="B2848" s="4"/>
      <c r="D2848" s="4"/>
    </row>
    <row r="2849">
      <c r="A2849" s="13" t="str">
        <f t="shared" si="1"/>
        <v/>
      </c>
      <c r="B2849" s="4"/>
      <c r="D2849" s="4"/>
    </row>
    <row r="2850">
      <c r="A2850" s="13" t="str">
        <f t="shared" si="1"/>
        <v/>
      </c>
      <c r="B2850" s="4"/>
      <c r="D2850" s="4"/>
    </row>
    <row r="2851">
      <c r="A2851" s="13" t="str">
        <f t="shared" si="1"/>
        <v/>
      </c>
      <c r="B2851" s="4"/>
      <c r="D2851" s="4"/>
    </row>
    <row r="2852">
      <c r="A2852" s="13" t="str">
        <f t="shared" si="1"/>
        <v/>
      </c>
      <c r="B2852" s="4"/>
      <c r="D2852" s="4"/>
    </row>
    <row r="2853">
      <c r="A2853" s="13" t="str">
        <f t="shared" si="1"/>
        <v/>
      </c>
      <c r="B2853" s="4"/>
      <c r="D2853" s="4"/>
    </row>
    <row r="2854">
      <c r="A2854" s="13" t="str">
        <f t="shared" si="1"/>
        <v/>
      </c>
      <c r="B2854" s="4"/>
      <c r="D2854" s="4"/>
    </row>
    <row r="2855">
      <c r="A2855" s="13" t="str">
        <f t="shared" si="1"/>
        <v/>
      </c>
      <c r="B2855" s="4"/>
      <c r="D2855" s="4"/>
    </row>
    <row r="2856">
      <c r="A2856" s="13" t="str">
        <f t="shared" si="1"/>
        <v/>
      </c>
      <c r="B2856" s="4"/>
      <c r="D2856" s="4"/>
    </row>
    <row r="2857">
      <c r="A2857" s="13" t="str">
        <f t="shared" si="1"/>
        <v/>
      </c>
      <c r="B2857" s="4"/>
      <c r="D2857" s="4"/>
    </row>
    <row r="2858">
      <c r="A2858" s="13" t="str">
        <f t="shared" si="1"/>
        <v/>
      </c>
      <c r="B2858" s="4"/>
      <c r="D2858" s="4"/>
    </row>
    <row r="2859">
      <c r="A2859" s="13" t="str">
        <f t="shared" si="1"/>
        <v/>
      </c>
      <c r="B2859" s="4"/>
      <c r="D2859" s="4"/>
    </row>
    <row r="2860">
      <c r="A2860" s="13" t="str">
        <f t="shared" si="1"/>
        <v/>
      </c>
      <c r="B2860" s="4"/>
      <c r="D2860" s="4"/>
    </row>
    <row r="2861">
      <c r="A2861" s="13" t="str">
        <f t="shared" si="1"/>
        <v/>
      </c>
      <c r="B2861" s="4"/>
      <c r="D2861" s="4"/>
    </row>
    <row r="2862">
      <c r="A2862" s="13" t="str">
        <f t="shared" si="1"/>
        <v/>
      </c>
      <c r="B2862" s="4"/>
      <c r="D2862" s="4"/>
    </row>
    <row r="2863">
      <c r="A2863" s="13" t="str">
        <f t="shared" si="1"/>
        <v/>
      </c>
      <c r="B2863" s="4"/>
      <c r="D2863" s="4"/>
    </row>
    <row r="2864">
      <c r="A2864" s="13" t="str">
        <f t="shared" si="1"/>
        <v/>
      </c>
      <c r="B2864" s="4"/>
      <c r="D2864" s="4"/>
    </row>
    <row r="2865">
      <c r="A2865" s="13" t="str">
        <f t="shared" si="1"/>
        <v/>
      </c>
      <c r="B2865" s="4"/>
      <c r="D2865" s="4"/>
    </row>
    <row r="2866">
      <c r="A2866" s="13" t="str">
        <f t="shared" si="1"/>
        <v/>
      </c>
      <c r="B2866" s="4"/>
      <c r="D2866" s="4"/>
    </row>
    <row r="2867">
      <c r="A2867" s="13" t="str">
        <f t="shared" si="1"/>
        <v/>
      </c>
      <c r="B2867" s="4"/>
      <c r="D2867" s="4"/>
    </row>
    <row r="2868">
      <c r="A2868" s="13" t="str">
        <f t="shared" si="1"/>
        <v/>
      </c>
      <c r="B2868" s="4"/>
      <c r="D2868" s="4"/>
    </row>
    <row r="2869">
      <c r="A2869" s="13" t="str">
        <f t="shared" si="1"/>
        <v/>
      </c>
      <c r="B2869" s="4"/>
      <c r="D2869" s="4"/>
    </row>
    <row r="2870">
      <c r="A2870" s="13" t="str">
        <f t="shared" si="1"/>
        <v/>
      </c>
      <c r="B2870" s="4"/>
      <c r="D2870" s="4"/>
    </row>
    <row r="2871">
      <c r="A2871" s="13" t="str">
        <f t="shared" si="1"/>
        <v/>
      </c>
      <c r="B2871" s="4"/>
      <c r="D2871" s="4"/>
    </row>
    <row r="2872">
      <c r="A2872" s="13" t="str">
        <f t="shared" si="1"/>
        <v/>
      </c>
      <c r="B2872" s="4"/>
      <c r="D2872" s="4"/>
    </row>
    <row r="2873">
      <c r="A2873" s="13" t="str">
        <f t="shared" si="1"/>
        <v/>
      </c>
      <c r="B2873" s="4"/>
      <c r="D2873" s="4"/>
    </row>
    <row r="2874">
      <c r="A2874" s="13" t="str">
        <f t="shared" si="1"/>
        <v/>
      </c>
      <c r="B2874" s="4"/>
      <c r="D2874" s="4"/>
    </row>
    <row r="2875">
      <c r="A2875" s="13" t="str">
        <f t="shared" si="1"/>
        <v/>
      </c>
      <c r="B2875" s="4"/>
      <c r="D2875" s="4"/>
    </row>
    <row r="2876">
      <c r="A2876" s="13" t="str">
        <f t="shared" si="1"/>
        <v/>
      </c>
      <c r="B2876" s="4"/>
      <c r="D2876" s="4"/>
    </row>
    <row r="2877">
      <c r="A2877" s="13" t="str">
        <f t="shared" si="1"/>
        <v/>
      </c>
      <c r="B2877" s="4"/>
      <c r="D2877" s="4"/>
    </row>
    <row r="2878">
      <c r="A2878" s="13" t="str">
        <f t="shared" si="1"/>
        <v/>
      </c>
      <c r="B2878" s="4"/>
      <c r="D2878" s="4"/>
    </row>
    <row r="2879">
      <c r="A2879" s="13" t="str">
        <f t="shared" si="1"/>
        <v/>
      </c>
      <c r="B2879" s="4"/>
      <c r="D2879" s="4"/>
    </row>
    <row r="2880">
      <c r="A2880" s="13" t="str">
        <f t="shared" si="1"/>
        <v/>
      </c>
      <c r="B2880" s="4"/>
      <c r="D2880" s="4"/>
    </row>
    <row r="2881">
      <c r="A2881" s="13" t="str">
        <f t="shared" si="1"/>
        <v/>
      </c>
      <c r="B2881" s="4"/>
      <c r="D2881" s="4"/>
    </row>
    <row r="2882">
      <c r="A2882" s="13" t="str">
        <f t="shared" si="1"/>
        <v/>
      </c>
      <c r="B2882" s="4"/>
      <c r="D2882" s="4"/>
    </row>
    <row r="2883">
      <c r="A2883" s="13" t="str">
        <f t="shared" si="1"/>
        <v/>
      </c>
      <c r="B2883" s="4"/>
      <c r="D2883" s="4"/>
    </row>
    <row r="2884">
      <c r="A2884" s="13" t="str">
        <f t="shared" si="1"/>
        <v/>
      </c>
      <c r="B2884" s="4"/>
      <c r="D2884" s="4"/>
    </row>
    <row r="2885">
      <c r="A2885" s="13" t="str">
        <f t="shared" si="1"/>
        <v/>
      </c>
      <c r="B2885" s="4"/>
      <c r="D2885" s="4"/>
    </row>
    <row r="2886">
      <c r="A2886" s="13" t="str">
        <f t="shared" si="1"/>
        <v/>
      </c>
      <c r="B2886" s="4"/>
      <c r="D2886" s="4"/>
    </row>
    <row r="2887">
      <c r="A2887" s="13" t="str">
        <f t="shared" si="1"/>
        <v/>
      </c>
      <c r="B2887" s="4"/>
      <c r="D2887" s="4"/>
    </row>
    <row r="2888">
      <c r="A2888" s="13" t="str">
        <f t="shared" si="1"/>
        <v/>
      </c>
      <c r="B2888" s="4"/>
      <c r="D2888" s="4"/>
    </row>
    <row r="2889">
      <c r="A2889" s="13" t="str">
        <f t="shared" si="1"/>
        <v/>
      </c>
      <c r="B2889" s="4"/>
      <c r="D2889" s="4"/>
    </row>
    <row r="2890">
      <c r="A2890" s="13" t="str">
        <f t="shared" si="1"/>
        <v/>
      </c>
      <c r="B2890" s="4"/>
      <c r="D2890" s="4"/>
    </row>
    <row r="2891">
      <c r="A2891" s="13" t="str">
        <f t="shared" si="1"/>
        <v/>
      </c>
      <c r="B2891" s="4"/>
      <c r="D2891" s="4"/>
    </row>
    <row r="2892">
      <c r="A2892" s="13" t="str">
        <f t="shared" si="1"/>
        <v/>
      </c>
      <c r="B2892" s="4"/>
      <c r="D2892" s="4"/>
    </row>
    <row r="2893">
      <c r="A2893" s="13" t="str">
        <f t="shared" si="1"/>
        <v/>
      </c>
      <c r="B2893" s="4"/>
      <c r="D2893" s="4"/>
    </row>
    <row r="2894">
      <c r="A2894" s="13" t="str">
        <f t="shared" si="1"/>
        <v/>
      </c>
      <c r="B2894" s="4"/>
      <c r="D2894" s="4"/>
    </row>
    <row r="2895">
      <c r="A2895" s="13" t="str">
        <f t="shared" si="1"/>
        <v/>
      </c>
      <c r="B2895" s="4"/>
      <c r="D2895" s="4"/>
    </row>
    <row r="2896">
      <c r="A2896" s="13" t="str">
        <f t="shared" si="1"/>
        <v/>
      </c>
      <c r="B2896" s="4"/>
      <c r="D2896" s="4"/>
    </row>
    <row r="2897">
      <c r="A2897" s="13" t="str">
        <f t="shared" si="1"/>
        <v/>
      </c>
      <c r="B2897" s="4"/>
      <c r="D2897" s="4"/>
    </row>
    <row r="2898">
      <c r="A2898" s="13" t="str">
        <f t="shared" si="1"/>
        <v/>
      </c>
      <c r="B2898" s="4"/>
      <c r="D2898" s="4"/>
    </row>
    <row r="2899">
      <c r="A2899" s="13" t="str">
        <f t="shared" si="1"/>
        <v/>
      </c>
      <c r="B2899" s="4"/>
      <c r="D2899" s="4"/>
    </row>
    <row r="2900">
      <c r="A2900" s="13" t="str">
        <f t="shared" si="1"/>
        <v/>
      </c>
      <c r="B2900" s="4"/>
      <c r="D2900" s="4"/>
    </row>
    <row r="2901">
      <c r="A2901" s="13" t="str">
        <f t="shared" si="1"/>
        <v/>
      </c>
      <c r="B2901" s="4"/>
      <c r="D2901" s="4"/>
    </row>
    <row r="2902">
      <c r="A2902" s="13" t="str">
        <f t="shared" si="1"/>
        <v/>
      </c>
      <c r="B2902" s="4"/>
      <c r="D2902" s="4"/>
    </row>
    <row r="2903">
      <c r="A2903" s="13" t="str">
        <f t="shared" si="1"/>
        <v/>
      </c>
      <c r="B2903" s="4"/>
      <c r="D2903" s="4"/>
    </row>
    <row r="2904">
      <c r="A2904" s="13" t="str">
        <f t="shared" si="1"/>
        <v/>
      </c>
      <c r="B2904" s="4"/>
      <c r="D2904" s="4"/>
    </row>
    <row r="2905">
      <c r="A2905" s="13" t="str">
        <f t="shared" si="1"/>
        <v/>
      </c>
      <c r="B2905" s="4"/>
      <c r="D2905" s="4"/>
    </row>
    <row r="2906">
      <c r="A2906" s="13" t="str">
        <f t="shared" si="1"/>
        <v/>
      </c>
      <c r="B2906" s="4"/>
      <c r="D2906" s="4"/>
    </row>
    <row r="2907">
      <c r="A2907" s="13" t="str">
        <f t="shared" si="1"/>
        <v/>
      </c>
      <c r="B2907" s="4"/>
      <c r="D2907" s="4"/>
    </row>
    <row r="2908">
      <c r="A2908" s="13" t="str">
        <f t="shared" si="1"/>
        <v/>
      </c>
      <c r="B2908" s="4"/>
      <c r="D2908" s="4"/>
    </row>
    <row r="2909">
      <c r="A2909" s="13" t="str">
        <f t="shared" si="1"/>
        <v/>
      </c>
      <c r="B2909" s="4"/>
      <c r="D2909" s="4"/>
    </row>
    <row r="2910">
      <c r="A2910" s="13" t="str">
        <f t="shared" si="1"/>
        <v/>
      </c>
      <c r="B2910" s="4"/>
      <c r="D2910" s="4"/>
    </row>
    <row r="2911">
      <c r="A2911" s="13" t="str">
        <f t="shared" si="1"/>
        <v/>
      </c>
      <c r="B2911" s="4"/>
      <c r="D2911" s="4"/>
    </row>
    <row r="2912">
      <c r="A2912" s="13" t="str">
        <f t="shared" si="1"/>
        <v/>
      </c>
      <c r="B2912" s="4"/>
      <c r="D2912" s="4"/>
    </row>
    <row r="2913">
      <c r="A2913" s="13" t="str">
        <f t="shared" si="1"/>
        <v/>
      </c>
      <c r="B2913" s="4"/>
      <c r="D2913" s="4"/>
    </row>
    <row r="2914">
      <c r="A2914" s="13" t="str">
        <f t="shared" si="1"/>
        <v/>
      </c>
      <c r="B2914" s="4"/>
      <c r="D2914" s="4"/>
    </row>
    <row r="2915">
      <c r="A2915" s="13" t="str">
        <f t="shared" si="1"/>
        <v/>
      </c>
      <c r="B2915" s="4"/>
      <c r="D2915" s="4"/>
    </row>
    <row r="2916">
      <c r="A2916" s="13" t="str">
        <f t="shared" si="1"/>
        <v/>
      </c>
      <c r="B2916" s="4"/>
      <c r="D2916" s="4"/>
    </row>
    <row r="2917">
      <c r="A2917" s="13" t="str">
        <f t="shared" si="1"/>
        <v/>
      </c>
      <c r="B2917" s="4"/>
      <c r="D2917" s="4"/>
    </row>
    <row r="2918">
      <c r="A2918" s="13" t="str">
        <f t="shared" si="1"/>
        <v/>
      </c>
      <c r="B2918" s="4"/>
      <c r="D2918" s="4"/>
    </row>
    <row r="2919">
      <c r="A2919" s="13" t="str">
        <f t="shared" si="1"/>
        <v/>
      </c>
      <c r="B2919" s="4"/>
      <c r="D2919" s="4"/>
    </row>
    <row r="2920">
      <c r="A2920" s="13" t="str">
        <f t="shared" si="1"/>
        <v/>
      </c>
      <c r="B2920" s="4"/>
      <c r="D2920" s="4"/>
    </row>
    <row r="2921">
      <c r="A2921" s="13" t="str">
        <f t="shared" si="1"/>
        <v/>
      </c>
      <c r="B2921" s="4"/>
      <c r="D2921" s="4"/>
    </row>
    <row r="2922">
      <c r="A2922" s="13" t="str">
        <f t="shared" si="1"/>
        <v/>
      </c>
      <c r="B2922" s="4"/>
      <c r="D2922" s="4"/>
    </row>
    <row r="2923">
      <c r="A2923" s="13" t="str">
        <f t="shared" si="1"/>
        <v/>
      </c>
      <c r="B2923" s="4"/>
      <c r="D2923" s="4"/>
    </row>
    <row r="2924">
      <c r="A2924" s="13" t="str">
        <f t="shared" si="1"/>
        <v/>
      </c>
      <c r="B2924" s="4"/>
      <c r="D2924" s="4"/>
    </row>
    <row r="2925">
      <c r="A2925" s="13" t="str">
        <f t="shared" si="1"/>
        <v/>
      </c>
      <c r="B2925" s="4"/>
      <c r="D2925" s="4"/>
    </row>
    <row r="2926">
      <c r="A2926" s="13" t="str">
        <f t="shared" si="1"/>
        <v/>
      </c>
      <c r="B2926" s="4"/>
      <c r="D2926" s="4"/>
    </row>
    <row r="2927">
      <c r="A2927" s="13" t="str">
        <f t="shared" si="1"/>
        <v/>
      </c>
      <c r="B2927" s="4"/>
      <c r="D2927" s="4"/>
    </row>
    <row r="2928">
      <c r="A2928" s="13" t="str">
        <f t="shared" si="1"/>
        <v/>
      </c>
      <c r="B2928" s="4"/>
      <c r="D2928" s="4"/>
    </row>
    <row r="2929">
      <c r="A2929" s="13" t="str">
        <f t="shared" si="1"/>
        <v/>
      </c>
      <c r="B2929" s="4"/>
      <c r="D2929" s="4"/>
    </row>
    <row r="2930">
      <c r="A2930" s="13" t="str">
        <f t="shared" si="1"/>
        <v/>
      </c>
      <c r="B2930" s="4"/>
      <c r="D2930" s="4"/>
    </row>
    <row r="2931">
      <c r="A2931" s="13" t="str">
        <f t="shared" si="1"/>
        <v/>
      </c>
      <c r="B2931" s="4"/>
      <c r="D2931" s="4"/>
    </row>
    <row r="2932">
      <c r="A2932" s="13" t="str">
        <f t="shared" si="1"/>
        <v/>
      </c>
      <c r="B2932" s="4"/>
      <c r="D2932" s="4"/>
    </row>
    <row r="2933">
      <c r="A2933" s="13" t="str">
        <f t="shared" si="1"/>
        <v/>
      </c>
      <c r="B2933" s="4"/>
      <c r="D2933" s="4"/>
    </row>
    <row r="2934">
      <c r="A2934" s="13" t="str">
        <f t="shared" si="1"/>
        <v/>
      </c>
      <c r="B2934" s="4"/>
      <c r="D2934" s="4"/>
    </row>
    <row r="2935">
      <c r="A2935" s="13" t="str">
        <f t="shared" si="1"/>
        <v/>
      </c>
      <c r="B2935" s="4"/>
      <c r="D2935" s="4"/>
    </row>
    <row r="2936">
      <c r="A2936" s="13" t="str">
        <f t="shared" si="1"/>
        <v/>
      </c>
      <c r="B2936" s="4"/>
      <c r="D2936" s="4"/>
    </row>
    <row r="2937">
      <c r="A2937" s="13" t="str">
        <f t="shared" si="1"/>
        <v/>
      </c>
      <c r="B2937" s="4"/>
      <c r="D2937" s="4"/>
    </row>
    <row r="2938">
      <c r="A2938" s="13" t="str">
        <f t="shared" si="1"/>
        <v/>
      </c>
      <c r="B2938" s="4"/>
      <c r="D2938" s="4"/>
    </row>
    <row r="2939">
      <c r="A2939" s="13" t="str">
        <f t="shared" si="1"/>
        <v/>
      </c>
      <c r="B2939" s="4"/>
      <c r="D2939" s="4"/>
    </row>
    <row r="2940">
      <c r="A2940" s="13" t="str">
        <f t="shared" si="1"/>
        <v/>
      </c>
      <c r="B2940" s="4"/>
      <c r="D2940" s="4"/>
    </row>
    <row r="2941">
      <c r="A2941" s="13" t="str">
        <f t="shared" si="1"/>
        <v/>
      </c>
      <c r="B2941" s="4"/>
      <c r="D2941" s="4"/>
    </row>
    <row r="2942">
      <c r="A2942" s="13" t="str">
        <f t="shared" si="1"/>
        <v/>
      </c>
      <c r="B2942" s="4"/>
      <c r="D2942" s="4"/>
    </row>
    <row r="2943">
      <c r="A2943" s="13" t="str">
        <f t="shared" si="1"/>
        <v/>
      </c>
      <c r="B2943" s="4"/>
      <c r="D2943" s="4"/>
    </row>
    <row r="2944">
      <c r="A2944" s="13" t="str">
        <f t="shared" si="1"/>
        <v/>
      </c>
      <c r="B2944" s="4"/>
      <c r="D2944" s="4"/>
    </row>
    <row r="2945">
      <c r="A2945" s="13" t="str">
        <f t="shared" si="1"/>
        <v/>
      </c>
      <c r="B2945" s="4"/>
      <c r="D2945" s="4"/>
    </row>
    <row r="2946">
      <c r="A2946" s="13" t="str">
        <f t="shared" si="1"/>
        <v/>
      </c>
      <c r="B2946" s="4"/>
      <c r="D2946" s="4"/>
    </row>
    <row r="2947">
      <c r="A2947" s="13" t="str">
        <f t="shared" si="1"/>
        <v/>
      </c>
      <c r="B2947" s="4"/>
      <c r="D2947" s="4"/>
    </row>
    <row r="2948">
      <c r="A2948" s="13" t="str">
        <f t="shared" si="1"/>
        <v/>
      </c>
      <c r="B2948" s="4"/>
      <c r="D2948" s="4"/>
    </row>
    <row r="2949">
      <c r="A2949" s="13" t="str">
        <f t="shared" si="1"/>
        <v/>
      </c>
      <c r="B2949" s="4"/>
      <c r="D2949" s="4"/>
    </row>
    <row r="2950">
      <c r="A2950" s="13" t="str">
        <f t="shared" si="1"/>
        <v/>
      </c>
      <c r="B2950" s="4"/>
      <c r="D2950" s="4"/>
    </row>
    <row r="2951">
      <c r="A2951" s="13" t="str">
        <f t="shared" si="1"/>
        <v/>
      </c>
      <c r="B2951" s="4"/>
      <c r="D2951" s="4"/>
    </row>
    <row r="2952">
      <c r="A2952" s="13" t="str">
        <f t="shared" si="1"/>
        <v/>
      </c>
      <c r="B2952" s="4"/>
      <c r="D2952" s="4"/>
    </row>
    <row r="2953">
      <c r="A2953" s="13" t="str">
        <f t="shared" si="1"/>
        <v/>
      </c>
      <c r="B2953" s="4"/>
      <c r="D2953" s="4"/>
    </row>
    <row r="2954">
      <c r="A2954" s="13" t="str">
        <f t="shared" si="1"/>
        <v/>
      </c>
      <c r="B2954" s="4"/>
      <c r="D2954" s="4"/>
    </row>
    <row r="2955">
      <c r="A2955" s="13" t="str">
        <f t="shared" si="1"/>
        <v/>
      </c>
      <c r="B2955" s="4"/>
      <c r="D2955" s="4"/>
    </row>
    <row r="2956">
      <c r="A2956" s="13" t="str">
        <f t="shared" si="1"/>
        <v/>
      </c>
      <c r="B2956" s="4"/>
      <c r="D2956" s="4"/>
    </row>
    <row r="2957">
      <c r="A2957" s="13" t="str">
        <f t="shared" si="1"/>
        <v/>
      </c>
      <c r="B2957" s="4"/>
      <c r="D2957" s="4"/>
    </row>
    <row r="2958">
      <c r="A2958" s="13" t="str">
        <f t="shared" si="1"/>
        <v/>
      </c>
      <c r="B2958" s="4"/>
      <c r="D2958" s="4"/>
    </row>
    <row r="2959">
      <c r="A2959" s="13" t="str">
        <f t="shared" si="1"/>
        <v/>
      </c>
      <c r="B2959" s="4"/>
      <c r="D2959" s="4"/>
    </row>
    <row r="2960">
      <c r="A2960" s="13" t="str">
        <f t="shared" si="1"/>
        <v/>
      </c>
      <c r="B2960" s="4"/>
      <c r="D2960" s="4"/>
    </row>
    <row r="2961">
      <c r="A2961" s="13" t="str">
        <f t="shared" si="1"/>
        <v/>
      </c>
      <c r="B2961" s="4"/>
      <c r="D2961" s="4"/>
    </row>
    <row r="2962">
      <c r="A2962" s="13" t="str">
        <f t="shared" si="1"/>
        <v/>
      </c>
      <c r="B2962" s="4"/>
      <c r="D2962" s="4"/>
    </row>
    <row r="2963">
      <c r="A2963" s="13" t="str">
        <f t="shared" si="1"/>
        <v/>
      </c>
      <c r="B2963" s="4"/>
      <c r="D2963" s="4"/>
    </row>
    <row r="2964">
      <c r="A2964" s="13" t="str">
        <f t="shared" si="1"/>
        <v/>
      </c>
      <c r="B2964" s="4"/>
      <c r="D2964" s="4"/>
    </row>
    <row r="2965">
      <c r="A2965" s="13" t="str">
        <f t="shared" si="1"/>
        <v/>
      </c>
      <c r="B2965" s="4"/>
      <c r="D2965" s="4"/>
    </row>
    <row r="2966">
      <c r="A2966" s="13" t="str">
        <f t="shared" si="1"/>
        <v/>
      </c>
      <c r="B2966" s="4"/>
      <c r="D2966" s="4"/>
    </row>
    <row r="2967">
      <c r="A2967" s="13" t="str">
        <f t="shared" si="1"/>
        <v/>
      </c>
      <c r="B2967" s="4"/>
      <c r="D2967" s="4"/>
    </row>
    <row r="2968">
      <c r="A2968" s="13" t="str">
        <f t="shared" si="1"/>
        <v/>
      </c>
      <c r="B2968" s="4"/>
      <c r="D2968" s="4"/>
    </row>
    <row r="2969">
      <c r="A2969" s="13" t="str">
        <f t="shared" si="1"/>
        <v/>
      </c>
      <c r="B2969" s="4"/>
      <c r="D2969" s="4"/>
    </row>
    <row r="2970">
      <c r="A2970" s="13" t="str">
        <f t="shared" si="1"/>
        <v/>
      </c>
      <c r="B2970" s="4"/>
      <c r="D2970" s="4"/>
    </row>
    <row r="2971">
      <c r="A2971" s="13" t="str">
        <f t="shared" si="1"/>
        <v/>
      </c>
      <c r="B2971" s="4"/>
      <c r="D2971" s="4"/>
    </row>
    <row r="2972">
      <c r="A2972" s="13" t="str">
        <f t="shared" si="1"/>
        <v/>
      </c>
      <c r="B2972" s="4"/>
      <c r="D2972" s="4"/>
    </row>
    <row r="2973">
      <c r="A2973" s="13" t="str">
        <f t="shared" si="1"/>
        <v/>
      </c>
      <c r="B2973" s="4"/>
      <c r="D2973" s="4"/>
    </row>
    <row r="2974">
      <c r="A2974" s="13" t="str">
        <f t="shared" si="1"/>
        <v/>
      </c>
      <c r="B2974" s="4"/>
      <c r="D2974" s="4"/>
    </row>
    <row r="2975">
      <c r="A2975" s="13" t="str">
        <f t="shared" si="1"/>
        <v/>
      </c>
      <c r="B2975" s="4"/>
      <c r="D2975" s="4"/>
    </row>
    <row r="2976">
      <c r="A2976" s="13" t="str">
        <f t="shared" si="1"/>
        <v/>
      </c>
      <c r="B2976" s="4"/>
      <c r="D2976" s="4"/>
    </row>
    <row r="2977">
      <c r="A2977" s="13" t="str">
        <f t="shared" si="1"/>
        <v/>
      </c>
      <c r="B2977" s="4"/>
      <c r="D2977" s="4"/>
    </row>
    <row r="2978">
      <c r="A2978" s="13" t="str">
        <f t="shared" si="1"/>
        <v/>
      </c>
      <c r="B2978" s="4"/>
      <c r="D2978" s="4"/>
    </row>
    <row r="2979">
      <c r="A2979" s="13" t="str">
        <f t="shared" si="1"/>
        <v/>
      </c>
      <c r="B2979" s="4"/>
      <c r="D2979" s="4"/>
    </row>
    <row r="2980">
      <c r="A2980" s="13" t="str">
        <f t="shared" si="1"/>
        <v/>
      </c>
      <c r="B2980" s="4"/>
      <c r="D2980" s="4"/>
    </row>
    <row r="2981">
      <c r="A2981" s="13" t="str">
        <f t="shared" si="1"/>
        <v/>
      </c>
      <c r="B2981" s="4"/>
      <c r="D2981" s="4"/>
    </row>
    <row r="2982">
      <c r="A2982" s="13" t="str">
        <f t="shared" si="1"/>
        <v/>
      </c>
      <c r="B2982" s="4"/>
      <c r="D2982" s="4"/>
    </row>
    <row r="2983">
      <c r="A2983" s="13" t="str">
        <f t="shared" si="1"/>
        <v/>
      </c>
      <c r="B2983" s="4"/>
      <c r="D2983" s="4"/>
    </row>
    <row r="2984">
      <c r="A2984" s="13" t="str">
        <f t="shared" si="1"/>
        <v/>
      </c>
      <c r="B2984" s="4"/>
      <c r="D2984" s="4"/>
    </row>
    <row r="2985">
      <c r="A2985" s="13" t="str">
        <f t="shared" si="1"/>
        <v/>
      </c>
      <c r="B2985" s="4"/>
      <c r="D2985" s="4"/>
    </row>
    <row r="2986">
      <c r="A2986" s="13" t="str">
        <f t="shared" si="1"/>
        <v/>
      </c>
      <c r="B2986" s="4"/>
      <c r="D2986" s="4"/>
    </row>
    <row r="2987">
      <c r="A2987" s="13" t="str">
        <f t="shared" si="1"/>
        <v/>
      </c>
      <c r="B2987" s="4"/>
      <c r="D2987" s="4"/>
    </row>
    <row r="2988">
      <c r="A2988" s="13" t="str">
        <f t="shared" si="1"/>
        <v/>
      </c>
      <c r="B2988" s="4"/>
      <c r="D2988" s="4"/>
    </row>
    <row r="2989">
      <c r="A2989" s="13" t="str">
        <f t="shared" si="1"/>
        <v/>
      </c>
      <c r="B2989" s="4"/>
      <c r="D2989" s="4"/>
    </row>
    <row r="2990">
      <c r="A2990" s="13" t="str">
        <f t="shared" si="1"/>
        <v/>
      </c>
      <c r="B2990" s="4"/>
      <c r="D2990" s="4"/>
    </row>
    <row r="2991">
      <c r="A2991" s="13" t="str">
        <f t="shared" si="1"/>
        <v/>
      </c>
      <c r="B2991" s="4"/>
      <c r="D2991" s="4"/>
    </row>
    <row r="2992">
      <c r="A2992" s="13" t="str">
        <f t="shared" si="1"/>
        <v/>
      </c>
      <c r="B2992" s="4"/>
      <c r="D2992" s="4"/>
    </row>
    <row r="2993">
      <c r="A2993" s="13" t="str">
        <f t="shared" si="1"/>
        <v/>
      </c>
      <c r="B2993" s="4"/>
      <c r="D2993" s="4"/>
    </row>
    <row r="2994">
      <c r="A2994" s="13" t="str">
        <f t="shared" si="1"/>
        <v/>
      </c>
      <c r="B2994" s="4"/>
      <c r="D2994" s="4"/>
    </row>
    <row r="2995">
      <c r="A2995" s="13" t="str">
        <f t="shared" si="1"/>
        <v/>
      </c>
      <c r="B2995" s="4"/>
      <c r="D2995" s="4"/>
    </row>
    <row r="2996">
      <c r="A2996" s="13" t="str">
        <f t="shared" si="1"/>
        <v/>
      </c>
      <c r="B2996" s="4"/>
      <c r="D2996" s="4"/>
    </row>
    <row r="2997">
      <c r="A2997" s="13" t="str">
        <f t="shared" si="1"/>
        <v/>
      </c>
      <c r="B2997" s="4"/>
      <c r="D2997" s="4"/>
    </row>
    <row r="2998">
      <c r="A2998" s="13" t="str">
        <f t="shared" si="1"/>
        <v/>
      </c>
      <c r="B2998" s="4"/>
      <c r="D2998" s="4"/>
    </row>
    <row r="2999">
      <c r="A2999" s="13" t="str">
        <f t="shared" si="1"/>
        <v/>
      </c>
      <c r="B2999" s="4"/>
      <c r="D2999" s="4"/>
    </row>
    <row r="3000">
      <c r="A3000" s="13" t="str">
        <f t="shared" si="1"/>
        <v/>
      </c>
      <c r="B3000" s="4"/>
      <c r="D3000" s="4"/>
    </row>
  </sheetData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75"/>
  <cols>
    <col customWidth="1" hidden="1" min="1" max="3" width="5.13"/>
    <col customWidth="1" min="4" max="4" width="4.5"/>
    <col customWidth="1" min="5" max="5" width="28.63"/>
    <col customWidth="1" min="6" max="6" width="15.88"/>
    <col customWidth="1" min="7" max="7" width="7.75"/>
    <col customWidth="1" min="8" max="8" width="8.63"/>
    <col customWidth="1" min="9" max="9" width="26.25"/>
    <col customWidth="1" min="10" max="10" width="24.63"/>
    <col customWidth="1" min="11" max="11" width="30.38"/>
  </cols>
  <sheetData>
    <row r="1" ht="60.0" customHeight="1">
      <c r="A1" s="20"/>
      <c r="B1" s="21"/>
      <c r="C1" s="20">
        <v>1.0</v>
      </c>
      <c r="D1" s="22"/>
      <c r="E1" s="23">
        <v>44032.0</v>
      </c>
      <c r="F1" s="24" t="str">
        <f t="array" ref="F1">indirect("'sheet3'!E"&amp;2)</f>
        <v>JURNAL KELAS 9F SMP NEGERI 1 TURI SEMESTER 1 TAHUN PELAJARAN 2020/2021</v>
      </c>
      <c r="G1" s="25"/>
      <c r="H1" s="25"/>
      <c r="I1" s="26"/>
      <c r="J1" s="26"/>
      <c r="K1" s="27"/>
    </row>
    <row r="2">
      <c r="A2" s="20"/>
      <c r="B2" s="28" t="str">
        <f t="array" ref="B2">row(index(Sheet3!$A$1:$A$2943,match(right(E1,10),Sheet3!$A$1:$A$2943,0)))+countif(Sheet3!$A$1:$A$2943,(index(Sheet3!$A$1:$A$2943,match(right(E1,10),Sheet3!$A$1:$A$2943,0))))-1</f>
        <v>#N/A</v>
      </c>
      <c r="C2" s="21"/>
      <c r="D2" s="29" t="s">
        <v>333</v>
      </c>
      <c r="E2" s="29" t="s">
        <v>334</v>
      </c>
      <c r="F2" s="29" t="s">
        <v>2</v>
      </c>
      <c r="G2" s="29" t="s">
        <v>4</v>
      </c>
      <c r="H2" s="29" t="s">
        <v>335</v>
      </c>
      <c r="I2" s="29" t="s">
        <v>336</v>
      </c>
      <c r="J2" s="29" t="s">
        <v>337</v>
      </c>
      <c r="K2" s="29" t="s">
        <v>338</v>
      </c>
    </row>
    <row r="3">
      <c r="A3" s="30" t="str">
        <f t="array" ref="A3">row(index(Sheet3!$A$1:$A$2943,match(right(E1,10),Sheet3!$A$1:$A$2943,0)))</f>
        <v>#N/A</v>
      </c>
      <c r="B3" s="31" t="str">
        <f t="shared" ref="B3:B10" si="1">iferror(value(left(indirect("Form Responses 1!E"&amp;A3),iferror(find(",",indirect("Form Responses 1!E"&amp;A3)),len(indirect("Form Responses 1!E"&amp;A3))+1)-1)),"")</f>
        <v/>
      </c>
      <c r="C3" s="21" t="str">
        <f>iferror(small(B3:B10,D3),"")</f>
        <v/>
      </c>
      <c r="D3" s="32">
        <v>1.0</v>
      </c>
      <c r="E3" s="33" t="str">
        <f t="array" ref="E3">iferror(INDEX(INDIRECT("'Form Responses 1'!B"&amp;A3):indirect("'Form Responses 1'!B"&amp;B2),MATCH(C3,B3:B10,0)),"")</f>
        <v/>
      </c>
      <c r="F3" s="33" t="str">
        <f t="array" ref="F3">iferror(INDEX(INDIRECT("'Form Responses 1'!c"&amp;A3):indirect("'Form Responses 1'!c"&amp;B2),MATCH(C3,B3:B10,0)),"")</f>
        <v/>
      </c>
      <c r="G3" s="32" t="str">
        <f t="array" ref="G3">iferror(INDEX(INDIRECT("'Form Responses 1'!E"&amp;A3):indirect("'Form Responses 1'!E"&amp;B2),MATCH(C3,B3:B10,0)),"")</f>
        <v/>
      </c>
      <c r="H3" s="32" t="str">
        <f t="array" ref="H3">iferror(INDEX(INDIRECT("'Form Responses 1'!F"&amp;A3):indirect("'Form Responses 1'!F"&amp;B2),MATCH(C3,B3:B10,0)),"")</f>
        <v/>
      </c>
      <c r="I3" s="33" t="str">
        <f t="array" ref="I3">iferror(INDEX(INDIRECT("'Form Responses 1'!G"&amp;A3):indirect("'Form Responses 1'!G"&amp;B2),MATCH(C3,B3:B10,0)),"")</f>
        <v/>
      </c>
      <c r="J3" s="33" t="str">
        <f t="array" ref="J3">iferror(INDEX(INDIRECT("'Form Responses 1'!H"&amp;A3):indirect("'Form Responses 1'!H"&amp;B2),MATCH(C3,B3:B10,0)),"")</f>
        <v/>
      </c>
      <c r="K3" s="33" t="str">
        <f t="array" ref="K3">iferror(INDEX(INDIRECT("'Form Responses 1'!I"&amp;A3):indirect("'Form Responses 1'!I"&amp;B2),MATCH(C3,B3:B10,0)),"")</f>
        <v/>
      </c>
    </row>
    <row r="4">
      <c r="A4" s="20" t="str">
        <f>if(A3+D3&lt;=B2,A3+D3,"")</f>
        <v>#N/A</v>
      </c>
      <c r="B4" s="31" t="str">
        <f t="shared" si="1"/>
        <v/>
      </c>
      <c r="C4" s="21" t="str">
        <f>iferror(small(B3:B10,D4),"")</f>
        <v/>
      </c>
      <c r="D4" s="32">
        <v>2.0</v>
      </c>
      <c r="E4" s="33" t="str">
        <f t="array" ref="E4">iferror(INDEX(INDIRECT("'Form Responses 1'!B"&amp;A3):indirect("'Form Responses 1'!B"&amp;B2),MATCH(C4,B3:B10,0)),"")</f>
        <v/>
      </c>
      <c r="F4" s="33" t="str">
        <f t="array" ref="F4">iferror(INDEX(INDIRECT("'Form Responses 1'!c"&amp;A3):indirect("'Form Responses 1'!c"&amp;B2),MATCH(C4,B3:B10,0)),"")</f>
        <v/>
      </c>
      <c r="G4" s="32" t="str">
        <f t="array" ref="G4">iferror(INDEX(INDIRECT("'Form Responses 1'!E"&amp;A3):indirect("'Form Responses 1'!E"&amp;B2),MATCH(C4,B3:B10,0)),"")</f>
        <v/>
      </c>
      <c r="H4" s="32" t="str">
        <f t="array" ref="H4">iferror(INDEX(INDIRECT("'Form Responses 1'!F"&amp;A3):indirect("'Form Responses 1'!F"&amp;B2),MATCH(C4,B3:B10,0)),"")</f>
        <v/>
      </c>
      <c r="I4" s="33" t="str">
        <f t="array" ref="I4">iferror(INDEX(INDIRECT("'Form Responses 1'!G"&amp;A3):indirect("'Form Responses 1'!G"&amp;B2),MATCH(C4,B3:B10,0)),"")</f>
        <v/>
      </c>
      <c r="J4" s="33" t="str">
        <f t="array" ref="J4">iferror(INDEX(INDIRECT("'Form Responses 1'!H"&amp;A3):indirect("'Form Responses 1'!H"&amp;B2),MATCH(C4,B3:B10,0)),"")</f>
        <v/>
      </c>
      <c r="K4" s="33" t="str">
        <f t="array" ref="K4">iferror(INDEX(INDIRECT("'Form Responses 1'!I"&amp;A3):indirect("'Form Responses 1'!I"&amp;B2),MATCH(C4,B3:B10,0)),"")</f>
        <v/>
      </c>
    </row>
    <row r="5">
      <c r="A5" s="20" t="str">
        <f>if(A3+D4&lt;=B2,A3+D4,"")</f>
        <v>#N/A</v>
      </c>
      <c r="B5" s="31" t="str">
        <f t="shared" si="1"/>
        <v/>
      </c>
      <c r="C5" s="21" t="str">
        <f>iferror(small(B3:B10,D5),"")</f>
        <v/>
      </c>
      <c r="D5" s="32">
        <v>3.0</v>
      </c>
      <c r="E5" s="33" t="str">
        <f t="array" ref="E5">iferror(INDEX(INDIRECT("'Form Responses 1'!B"&amp;A3):indirect("'Form Responses 1'!B"&amp;B2),MATCH(C5,B3:B10,0)),"")</f>
        <v/>
      </c>
      <c r="F5" s="33" t="str">
        <f t="array" ref="F5">iferror(INDEX(INDIRECT("'Form Responses 1'!c"&amp;A3):indirect("'Form Responses 1'!c"&amp;B2),MATCH(C5,B3:B10,0)),"")</f>
        <v/>
      </c>
      <c r="G5" s="32" t="str">
        <f t="array" ref="G5">iferror(INDEX(INDIRECT("'Form Responses 1'!E"&amp;A3):indirect("'Form Responses 1'!E"&amp;B2),MATCH(C5,B3:B10,0)),"")</f>
        <v/>
      </c>
      <c r="H5" s="32" t="str">
        <f t="array" ref="H5">iferror(INDEX(INDIRECT("'Form Responses 1'!F"&amp;A3):indirect("'Form Responses 1'!F"&amp;B2),MATCH(C5,B3:B10,0)),"")</f>
        <v/>
      </c>
      <c r="I5" s="33" t="str">
        <f t="array" ref="I5">iferror(INDEX(INDIRECT("'Form Responses 1'!G"&amp;A3):indirect("'Form Responses 1'!G"&amp;B2),MATCH(C5,B3:B10,0)),"")</f>
        <v/>
      </c>
      <c r="J5" s="33" t="str">
        <f t="array" ref="J5">iferror(INDEX(INDIRECT("'Form Responses 1'!H"&amp;A3):indirect("'Form Responses 1'!H"&amp;B2),MATCH(C5,B3:B10,0)),"")</f>
        <v/>
      </c>
      <c r="K5" s="33" t="str">
        <f t="array" ref="K5">iferror(INDEX(INDIRECT("'Form Responses 1'!I"&amp;A3):indirect("'Form Responses 1'!I"&amp;B2),MATCH(C5,B3:B10,0)),"")</f>
        <v/>
      </c>
    </row>
    <row r="6">
      <c r="A6" s="20" t="str">
        <f>if(A3+D5&lt;=B2,A3+D5,"")</f>
        <v>#N/A</v>
      </c>
      <c r="B6" s="31" t="str">
        <f t="shared" si="1"/>
        <v/>
      </c>
      <c r="C6" s="21" t="str">
        <f>iferror(small(B3:B10,D6),"")</f>
        <v/>
      </c>
      <c r="D6" s="32">
        <v>4.0</v>
      </c>
      <c r="E6" s="33" t="str">
        <f t="array" ref="E6">iferror(INDEX(INDIRECT("'Form Responses 1'!B"&amp;A3):indirect("'Form Responses 1'!B"&amp;B2),MATCH(C6,B3:B10,0)),"")</f>
        <v/>
      </c>
      <c r="F6" s="33" t="str">
        <f t="array" ref="F6">iferror(INDEX(INDIRECT("'Form Responses 1'!c"&amp;A3):indirect("'Form Responses 1'!c"&amp;B2),MATCH(C6,B3:B10,0)),"")</f>
        <v/>
      </c>
      <c r="G6" s="32" t="str">
        <f t="array" ref="G6">iferror(INDEX(INDIRECT("'Form Responses 1'!E"&amp;A3):indirect("'Form Responses 1'!E"&amp;B2),MATCH(C6,B3:B10,0)),"")</f>
        <v/>
      </c>
      <c r="H6" s="32" t="str">
        <f t="array" ref="H6">iferror(INDEX(INDIRECT("'Form Responses 1'!F"&amp;A3):indirect("'Form Responses 1'!F"&amp;B2),MATCH(C6,B3:B10,0)),"")</f>
        <v/>
      </c>
      <c r="I6" s="33" t="str">
        <f t="array" ref="I6">iferror(INDEX(INDIRECT("'Form Responses 1'!G"&amp;A3):indirect("'Form Responses 1'!G"&amp;B2),MATCH(C6,B3:B10,0)),"")</f>
        <v/>
      </c>
      <c r="J6" s="33" t="str">
        <f t="array" ref="J6">iferror(INDEX(INDIRECT("'Form Responses 1'!H"&amp;A3):indirect("'Form Responses 1'!H"&amp;B2),MATCH(C6,B3:B10,0)),"")</f>
        <v/>
      </c>
      <c r="K6" s="33" t="str">
        <f t="array" ref="K6">iferror(INDEX(INDIRECT("'Form Responses 1'!I"&amp;A3):indirect("'Form Responses 1'!I"&amp;B2),MATCH(C6,B3:B10,0)),"")</f>
        <v/>
      </c>
    </row>
    <row r="7">
      <c r="A7" s="20" t="str">
        <f>if(A3+D6&lt;=B2,A3+D6,"")</f>
        <v>#N/A</v>
      </c>
      <c r="B7" s="31" t="str">
        <f t="shared" si="1"/>
        <v/>
      </c>
      <c r="C7" s="21" t="str">
        <f>iferror(small(B3:B10,D7),"")</f>
        <v/>
      </c>
      <c r="D7" s="32">
        <v>5.0</v>
      </c>
      <c r="E7" s="33" t="str">
        <f t="array" ref="E7">iferror(INDEX(INDIRECT("'Form Responses 1'!B"&amp;A3):indirect("'Form Responses 1'!B"&amp;B2),MATCH(C7,B3:B10,0)),"")</f>
        <v/>
      </c>
      <c r="F7" s="33" t="str">
        <f t="array" ref="F7">iferror(INDEX(INDIRECT("'Form Responses 1'!c"&amp;A3):indirect("'Form Responses 1'!c"&amp;B2),MATCH(C7,B3:B10,0)),"")</f>
        <v/>
      </c>
      <c r="G7" s="32" t="str">
        <f t="array" ref="G7">iferror(INDEX(INDIRECT("'Form Responses 1'!E"&amp;A3):indirect("'Form Responses 1'!E"&amp;B2),MATCH(C7,B3:B10,0)),"")</f>
        <v/>
      </c>
      <c r="H7" s="32" t="str">
        <f t="array" ref="H7">iferror(INDEX(INDIRECT("'Form Responses 1'!F"&amp;A3):indirect("'Form Responses 1'!F"&amp;B2),MATCH(C7,B3:B10,0)),"")</f>
        <v/>
      </c>
      <c r="I7" s="33" t="str">
        <f t="array" ref="I7">iferror(INDEX(INDIRECT("'Form Responses 1'!G"&amp;A3):indirect("'Form Responses 1'!G"&amp;B2),MATCH(C7,B3:B10,0)),"")</f>
        <v/>
      </c>
      <c r="J7" s="33" t="str">
        <f t="array" ref="J7">iferror(INDEX(INDIRECT("'Form Responses 1'!H"&amp;A3):indirect("'Form Responses 1'!H"&amp;B2),MATCH(C7,B3:B10,0)),"")</f>
        <v/>
      </c>
      <c r="K7" s="33" t="str">
        <f t="array" ref="K7">iferror(INDEX(INDIRECT("'Form Responses 1'!I"&amp;A3):indirect("'Form Responses 1'!I"&amp;B2),MATCH(C7,B3:B10,0)),"")</f>
        <v/>
      </c>
    </row>
    <row r="8">
      <c r="A8" s="20" t="str">
        <f>if(A3+D7&lt;=B2,A3+D7,"")</f>
        <v>#N/A</v>
      </c>
      <c r="B8" s="31" t="str">
        <f t="shared" si="1"/>
        <v/>
      </c>
      <c r="C8" s="21" t="str">
        <f>iferror(small(B3:B10,D8),"")</f>
        <v/>
      </c>
      <c r="D8" s="32">
        <v>6.0</v>
      </c>
      <c r="E8" s="33" t="str">
        <f t="array" ref="E8">iferror(INDEX(INDIRECT("'Form Responses 1'!B"&amp;A3):indirect("'Form Responses 1'!B"&amp;B2),MATCH(C8,B3:B10,0)),"")</f>
        <v/>
      </c>
      <c r="F8" s="33" t="str">
        <f t="array" ref="F8">iferror(INDEX(INDIRECT("'Form Responses 1'!c"&amp;A3):indirect("'Form Responses 1'!c"&amp;B2),MATCH(C8,B3:B10,0)),"")</f>
        <v/>
      </c>
      <c r="G8" s="32" t="str">
        <f t="array" ref="G8">iferror(INDEX(INDIRECT("'Form Responses 1'!E"&amp;A3):indirect("'Form Responses 1'!E"&amp;B2),MATCH(C8,B3:B10,0)),"")</f>
        <v/>
      </c>
      <c r="H8" s="32" t="str">
        <f t="array" ref="H8">iferror(INDEX(INDIRECT("'Form Responses 1'!F"&amp;A3):indirect("'Form Responses 1'!F"&amp;B2),MATCH(C8,B3:B10,0)),"")</f>
        <v/>
      </c>
      <c r="I8" s="33" t="str">
        <f t="array" ref="I8">iferror(INDEX(INDIRECT("'Form Responses 1'!G"&amp;A3):indirect("'Form Responses 1'!G"&amp;B2),MATCH(C8,B3:B10,0)),"")</f>
        <v/>
      </c>
      <c r="J8" s="33" t="str">
        <f t="array" ref="J8">iferror(INDEX(INDIRECT("'Form Responses 1'!H"&amp;A3):indirect("'Form Responses 1'!H"&amp;B2),MATCH(C8,B3:B10,0)),"")</f>
        <v/>
      </c>
      <c r="K8" s="33" t="str">
        <f t="array" ref="K8">iferror(INDEX(INDIRECT("'Form Responses 1'!I"&amp;A3):indirect("'Form Responses 1'!I"&amp;B2),MATCH(C8,B3:B10,0)),"")</f>
        <v/>
      </c>
    </row>
    <row r="9">
      <c r="A9" s="20" t="str">
        <f>if(A3+D8&lt;=B2,A3+D8,"")</f>
        <v>#N/A</v>
      </c>
      <c r="B9" s="31" t="str">
        <f t="shared" si="1"/>
        <v/>
      </c>
      <c r="C9" s="21" t="str">
        <f>iferror(small(B3:B10,D9),"")</f>
        <v/>
      </c>
      <c r="D9" s="32">
        <v>7.0</v>
      </c>
      <c r="E9" s="33" t="str">
        <f t="array" ref="E9">iferror(INDEX(INDIRECT("'Form Responses 1'!B"&amp;A3):indirect("'Form Responses 1'!B"&amp;B2),MATCH(C9,B3:B10,0)),"")</f>
        <v/>
      </c>
      <c r="F9" s="33" t="str">
        <f t="array" ref="F9">iferror(INDEX(INDIRECT("'Form Responses 1'!c"&amp;A3):indirect("'Form Responses 1'!c"&amp;B2),MATCH(C9,B3:B10,0)),"")</f>
        <v/>
      </c>
      <c r="G9" s="32" t="str">
        <f t="array" ref="G9">iferror(INDEX(INDIRECT("'Form Responses 1'!E"&amp;A3):indirect("'Form Responses 1'!E"&amp;B2),MATCH(C9,B3:B10,0)),"")</f>
        <v/>
      </c>
      <c r="H9" s="32" t="str">
        <f t="array" ref="H9">iferror(INDEX(INDIRECT("'Form Responses 1'!F"&amp;A3):indirect("'Form Responses 1'!F"&amp;B2),MATCH(C9,B3:B10,0)),"")</f>
        <v/>
      </c>
      <c r="I9" s="33" t="str">
        <f t="array" ref="I9">iferror(INDEX(INDIRECT("'Form Responses 1'!G"&amp;A3):indirect("'Form Responses 1'!G"&amp;B2),MATCH(C9,B3:B10,0)),"")</f>
        <v/>
      </c>
      <c r="J9" s="33" t="str">
        <f t="array" ref="J9">iferror(INDEX(INDIRECT("'Form Responses 1'!H"&amp;A3):indirect("'Form Responses 1'!H"&amp;B2),MATCH(C9,B3:B10,0)),"")</f>
        <v/>
      </c>
      <c r="K9" s="33" t="str">
        <f t="array" ref="K9">iferror(INDEX(INDIRECT("'Form Responses 1'!I"&amp;A3):indirect("'Form Responses 1'!I"&amp;B2),MATCH(C9,B3:B10,0)),"")</f>
        <v/>
      </c>
    </row>
    <row r="10">
      <c r="A10" s="20" t="str">
        <f>if(A3+D9&lt;=B2,A3+D9,"")</f>
        <v>#N/A</v>
      </c>
      <c r="B10" s="31" t="str">
        <f t="shared" si="1"/>
        <v/>
      </c>
      <c r="C10" s="21" t="str">
        <f>iferror(small(B3:B10,D10),"")</f>
        <v/>
      </c>
      <c r="D10" s="32">
        <v>8.0</v>
      </c>
      <c r="E10" s="33" t="str">
        <f t="array" ref="E10">iferror(INDEX(INDIRECT("'Form Responses 1'!B"&amp;A3):indirect("'Form Responses 1'!B"&amp;B2),MATCH(C10,B3:B10,0)),"")</f>
        <v/>
      </c>
      <c r="F10" s="33" t="str">
        <f t="array" ref="F10">iferror(INDEX(INDIRECT("'Form Responses 1'!c"&amp;A3):indirect("'Form Responses 1'!c"&amp;B2),MATCH(C10,B3:B10,0)),"")</f>
        <v/>
      </c>
      <c r="G10" s="32" t="str">
        <f t="array" ref="G10">iferror(INDEX(INDIRECT("'Form Responses 1'!E"&amp;A3):indirect("'Form Responses 1'!E"&amp;B2),MATCH(C10,B3:B10,0)),"")</f>
        <v/>
      </c>
      <c r="H10" s="32" t="str">
        <f t="array" ref="H10">iferror(INDEX(INDIRECT("'Form Responses 1'!F"&amp;A3):indirect("'Form Responses 1'!F"&amp;B2),MATCH(C10,B3:B10,0)),"")</f>
        <v/>
      </c>
      <c r="I10" s="33" t="str">
        <f t="array" ref="I10">iferror(INDEX(INDIRECT("'Form Responses 1'!G"&amp;A3):indirect("'Form Responses 1'!G"&amp;B2),MATCH(C10,B3:B10,0)),"")</f>
        <v/>
      </c>
      <c r="J10" s="33" t="str">
        <f t="array" ref="J10">iferror(INDEX(INDIRECT("'Form Responses 1'!H"&amp;A3):indirect("'Form Responses 1'!H"&amp;B2),MATCH(C10,B3:B10,0)),"")</f>
        <v/>
      </c>
      <c r="K10" s="33" t="str">
        <f t="array" ref="K10">iferror(INDEX(INDIRECT("'Form Responses 1'!I"&amp;A3):indirect("'Form Responses 1'!I"&amp;B2),MATCH(C10,B3:B10,0)),"")</f>
        <v/>
      </c>
    </row>
    <row r="11">
      <c r="A11" s="20"/>
      <c r="B11" s="31"/>
      <c r="C11" s="21"/>
      <c r="D11" s="25"/>
      <c r="E11" s="25"/>
      <c r="F11" s="25"/>
      <c r="G11" s="25"/>
      <c r="H11" s="25"/>
      <c r="I11" s="25"/>
      <c r="J11" s="25"/>
      <c r="K11" s="25"/>
    </row>
    <row r="12">
      <c r="A12" s="20"/>
      <c r="B12" s="31"/>
      <c r="C12" s="20">
        <v>2.0</v>
      </c>
      <c r="D12" s="22"/>
      <c r="E12" s="34">
        <v>44033.0</v>
      </c>
      <c r="F12" s="24" t="str">
        <f t="array" ref="F12">indirect("'sheet3'!E"&amp;2)</f>
        <v>JURNAL KELAS 9F SMP NEGERI 1 TURI SEMESTER 1 TAHUN PELAJARAN 2020/2021</v>
      </c>
      <c r="G12" s="25"/>
      <c r="H12" s="25"/>
      <c r="I12" s="26"/>
      <c r="J12" s="26"/>
      <c r="K12" s="27"/>
    </row>
    <row r="13">
      <c r="A13" s="20"/>
      <c r="B13" s="28" t="str">
        <f t="array" ref="B13">row(index(Sheet3!$A$1:$A$2943,match(right(E12,10),Sheet3!$A$1:$A$2943,0)))+countif(Sheet3!$A$1:$A$2943,(index(Sheet3!$A$1:$A$2943,match(right(E12,10),Sheet3!$A$1:$A$2943,0))))-1</f>
        <v>#N/A</v>
      </c>
      <c r="C13" s="21"/>
      <c r="D13" s="29" t="s">
        <v>333</v>
      </c>
      <c r="E13" s="29" t="s">
        <v>334</v>
      </c>
      <c r="F13" s="29" t="s">
        <v>2</v>
      </c>
      <c r="G13" s="29" t="s">
        <v>4</v>
      </c>
      <c r="H13" s="29" t="s">
        <v>335</v>
      </c>
      <c r="I13" s="29" t="s">
        <v>336</v>
      </c>
      <c r="J13" s="29" t="s">
        <v>337</v>
      </c>
      <c r="K13" s="29" t="s">
        <v>338</v>
      </c>
    </row>
    <row r="14">
      <c r="A14" s="30" t="str">
        <f t="array" ref="A14">row(index(Sheet3!$A$1:$A$2943,match(right(E12,10),Sheet3!$A$1:$A$2943,0)))</f>
        <v>#N/A</v>
      </c>
      <c r="B14" s="31" t="str">
        <f t="shared" ref="B14:B21" si="2">iferror(value(left(indirect("Form Responses 1!E"&amp;A14),iferror(find(",",indirect("Form Responses 1!E"&amp;A14)),len(indirect("Form Responses 1!E"&amp;A14))+1)-1)),"")</f>
        <v/>
      </c>
      <c r="C14" s="21" t="str">
        <f>iferror(small(B14:B21,D14),"")</f>
        <v/>
      </c>
      <c r="D14" s="32">
        <v>1.0</v>
      </c>
      <c r="E14" s="33" t="str">
        <f t="array" ref="E14">iferror(INDEX(INDIRECT("'Form Responses 1'!B"&amp;A14):indirect("'Form Responses 1'!B"&amp;B13),MATCH(C14,B14:B21,0)),"")</f>
        <v/>
      </c>
      <c r="F14" s="33" t="str">
        <f t="array" ref="F14">iferror(INDEX(INDIRECT("'Form Responses 1'!c"&amp;A14):indirect("'Form Responses 1'!c"&amp;B13),MATCH(C14,B14:B21,0)),"")</f>
        <v/>
      </c>
      <c r="G14" s="32" t="str">
        <f t="array" ref="G14">iferror(INDEX(INDIRECT("'Form Responses 1'!E"&amp;A14):indirect("'Form Responses 1'!E"&amp;B13),MATCH(C14,B14:B21,0)),"")</f>
        <v/>
      </c>
      <c r="H14" s="32" t="str">
        <f t="array" ref="H14">iferror(INDEX(INDIRECT("'Form Responses 1'!F"&amp;A14):indirect("'Form Responses 1'!F"&amp;B13),MATCH(C14,B14:B21,0)),"")</f>
        <v/>
      </c>
      <c r="I14" s="33" t="str">
        <f t="array" ref="I14">iferror(INDEX(INDIRECT("'Form Responses 1'!G"&amp;A14):indirect("'Form Responses 1'!G"&amp;B13),MATCH(C14,B14:B21,0)),"")</f>
        <v/>
      </c>
      <c r="J14" s="33" t="str">
        <f t="array" ref="J14">iferror(INDEX(INDIRECT("'Form Responses 1'!H"&amp;A14):indirect("'Form Responses 1'!H"&amp;B13),MATCH(C14,B14:B21,0)),"")</f>
        <v/>
      </c>
      <c r="K14" s="33" t="str">
        <f t="array" ref="K14">iferror(INDEX(INDIRECT("'Form Responses 1'!I"&amp;A14):indirect("'Form Responses 1'!I"&amp;B13),MATCH(C14,B14:B21,0)),"")</f>
        <v/>
      </c>
    </row>
    <row r="15">
      <c r="A15" s="20" t="str">
        <f>if(A14+D14&lt;=B13,A14+D14,"")</f>
        <v>#N/A</v>
      </c>
      <c r="B15" s="31" t="str">
        <f t="shared" si="2"/>
        <v/>
      </c>
      <c r="C15" s="21" t="str">
        <f>iferror(small(B14:B21,D15),"")</f>
        <v/>
      </c>
      <c r="D15" s="32">
        <v>2.0</v>
      </c>
      <c r="E15" s="33" t="str">
        <f t="array" ref="E15">iferror(INDEX(INDIRECT("'Form Responses 1'!B"&amp;A14):indirect("'Form Responses 1'!B"&amp;B13),MATCH(C15,B14:B21,0)),"")</f>
        <v/>
      </c>
      <c r="F15" s="33" t="str">
        <f t="array" ref="F15">iferror(INDEX(INDIRECT("'Form Responses 1'!c"&amp;A14):indirect("'Form Responses 1'!c"&amp;B13),MATCH(C15,B14:B21,0)),"")</f>
        <v/>
      </c>
      <c r="G15" s="32" t="str">
        <f t="array" ref="G15">iferror(INDEX(INDIRECT("'Form Responses 1'!E"&amp;A14):indirect("'Form Responses 1'!E"&amp;B13),MATCH(C15,B14:B21,0)),"")</f>
        <v/>
      </c>
      <c r="H15" s="32" t="str">
        <f t="array" ref="H15">iferror(INDEX(INDIRECT("'Form Responses 1'!F"&amp;A14):indirect("'Form Responses 1'!F"&amp;B13),MATCH(C15,B14:B21,0)),"")</f>
        <v/>
      </c>
      <c r="I15" s="33" t="str">
        <f t="array" ref="I15">iferror(INDEX(INDIRECT("'Form Responses 1'!G"&amp;A14):indirect("'Form Responses 1'!G"&amp;B13),MATCH(C15,B14:B21,0)),"")</f>
        <v/>
      </c>
      <c r="J15" s="33" t="str">
        <f t="array" ref="J15">iferror(INDEX(INDIRECT("'Form Responses 1'!H"&amp;A14):indirect("'Form Responses 1'!H"&amp;B13),MATCH(C15,B14:B21,0)),"")</f>
        <v/>
      </c>
      <c r="K15" s="33" t="str">
        <f t="array" ref="K15">iferror(INDEX(INDIRECT("'Form Responses 1'!I"&amp;A14):indirect("'Form Responses 1'!I"&amp;B13),MATCH(C15,B14:B21,0)),"")</f>
        <v/>
      </c>
    </row>
    <row r="16">
      <c r="A16" s="20" t="str">
        <f>if(A14+D15&lt;=B13,A14+D15,"")</f>
        <v>#N/A</v>
      </c>
      <c r="B16" s="31" t="str">
        <f t="shared" si="2"/>
        <v/>
      </c>
      <c r="C16" s="21" t="str">
        <f>iferror(small(B14:B21,D16),"")</f>
        <v/>
      </c>
      <c r="D16" s="32">
        <v>3.0</v>
      </c>
      <c r="E16" s="33" t="str">
        <f t="array" ref="E16">iferror(INDEX(INDIRECT("'Form Responses 1'!B"&amp;A14):indirect("'Form Responses 1'!B"&amp;B13),MATCH(C16,B14:B21,0)),"")</f>
        <v/>
      </c>
      <c r="F16" s="33" t="str">
        <f t="array" ref="F16">iferror(INDEX(INDIRECT("'Form Responses 1'!c"&amp;A14):indirect("'Form Responses 1'!c"&amp;B13),MATCH(C16,B14:B21,0)),"")</f>
        <v/>
      </c>
      <c r="G16" s="32" t="str">
        <f t="array" ref="G16">iferror(INDEX(INDIRECT("'Form Responses 1'!E"&amp;A14):indirect("'Form Responses 1'!E"&amp;B13),MATCH(C16,B14:B21,0)),"")</f>
        <v/>
      </c>
      <c r="H16" s="32" t="str">
        <f t="array" ref="H16">iferror(INDEX(INDIRECT("'Form Responses 1'!F"&amp;A14):indirect("'Form Responses 1'!F"&amp;B13),MATCH(C16,B14:B21,0)),"")</f>
        <v/>
      </c>
      <c r="I16" s="33" t="str">
        <f t="array" ref="I16">iferror(INDEX(INDIRECT("'Form Responses 1'!G"&amp;A14):indirect("'Form Responses 1'!G"&amp;B13),MATCH(C16,B14:B21,0)),"")</f>
        <v/>
      </c>
      <c r="J16" s="33" t="str">
        <f t="array" ref="J16">iferror(INDEX(INDIRECT("'Form Responses 1'!H"&amp;A14):indirect("'Form Responses 1'!H"&amp;B13),MATCH(C16,B14:B21,0)),"")</f>
        <v/>
      </c>
      <c r="K16" s="33" t="str">
        <f t="array" ref="K16">iferror(INDEX(INDIRECT("'Form Responses 1'!I"&amp;A14):indirect("'Form Responses 1'!I"&amp;B13),MATCH(C16,B14:B21,0)),"")</f>
        <v/>
      </c>
    </row>
    <row r="17">
      <c r="A17" s="20" t="str">
        <f>if(A14+D16&lt;=B13,A14+D16,"")</f>
        <v>#N/A</v>
      </c>
      <c r="B17" s="31" t="str">
        <f t="shared" si="2"/>
        <v/>
      </c>
      <c r="C17" s="21" t="str">
        <f>iferror(small(B14:B21,D17),"")</f>
        <v/>
      </c>
      <c r="D17" s="32">
        <v>4.0</v>
      </c>
      <c r="E17" s="33" t="str">
        <f t="array" ref="E17">iferror(INDEX(INDIRECT("'Form Responses 1'!B"&amp;A14):indirect("'Form Responses 1'!B"&amp;B13),MATCH(C17,B14:B21,0)),"")</f>
        <v/>
      </c>
      <c r="F17" s="33" t="str">
        <f t="array" ref="F17">iferror(INDEX(INDIRECT("'Form Responses 1'!c"&amp;A14):indirect("'Form Responses 1'!c"&amp;B13),MATCH(C17,B14:B21,0)),"")</f>
        <v/>
      </c>
      <c r="G17" s="32" t="str">
        <f t="array" ref="G17">iferror(INDEX(INDIRECT("'Form Responses 1'!E"&amp;A14):indirect("'Form Responses 1'!E"&amp;B13),MATCH(C17,B14:B21,0)),"")</f>
        <v/>
      </c>
      <c r="H17" s="32" t="str">
        <f t="array" ref="H17">iferror(INDEX(INDIRECT("'Form Responses 1'!F"&amp;A14):indirect("'Form Responses 1'!F"&amp;B13),MATCH(C17,B14:B21,0)),"")</f>
        <v/>
      </c>
      <c r="I17" s="33" t="str">
        <f t="array" ref="I17">iferror(INDEX(INDIRECT("'Form Responses 1'!G"&amp;A14):indirect("'Form Responses 1'!G"&amp;B13),MATCH(C17,B14:B21,0)),"")</f>
        <v/>
      </c>
      <c r="J17" s="33" t="str">
        <f t="array" ref="J17">iferror(INDEX(INDIRECT("'Form Responses 1'!H"&amp;A14):indirect("'Form Responses 1'!H"&amp;B13),MATCH(C17,B14:B21,0)),"")</f>
        <v/>
      </c>
      <c r="K17" s="33" t="str">
        <f t="array" ref="K17">iferror(INDEX(INDIRECT("'Form Responses 1'!I"&amp;A14):indirect("'Form Responses 1'!I"&amp;B13),MATCH(C17,B14:B21,0)),"")</f>
        <v/>
      </c>
    </row>
    <row r="18">
      <c r="A18" s="20" t="str">
        <f>if(A14+D17&lt;=B13,A14+D17,"")</f>
        <v>#N/A</v>
      </c>
      <c r="B18" s="31" t="str">
        <f t="shared" si="2"/>
        <v/>
      </c>
      <c r="C18" s="21" t="str">
        <f>iferror(small(B14:B21,D18),"")</f>
        <v/>
      </c>
      <c r="D18" s="32">
        <v>5.0</v>
      </c>
      <c r="E18" s="33" t="str">
        <f t="array" ref="E18">iferror(INDEX(INDIRECT("'Form Responses 1'!B"&amp;A14):indirect("'Form Responses 1'!B"&amp;B13),MATCH(C18,B14:B21,0)),"")</f>
        <v/>
      </c>
      <c r="F18" s="33" t="str">
        <f t="array" ref="F18">iferror(INDEX(INDIRECT("'Form Responses 1'!c"&amp;A14):indirect("'Form Responses 1'!c"&amp;B13),MATCH(C18,B14:B21,0)),"")</f>
        <v/>
      </c>
      <c r="G18" s="32" t="str">
        <f t="array" ref="G18">iferror(INDEX(INDIRECT("'Form Responses 1'!E"&amp;A14):indirect("'Form Responses 1'!E"&amp;B13),MATCH(C18,B14:B21,0)),"")</f>
        <v/>
      </c>
      <c r="H18" s="32" t="str">
        <f t="array" ref="H18">iferror(INDEX(INDIRECT("'Form Responses 1'!F"&amp;A14):indirect("'Form Responses 1'!F"&amp;B13),MATCH(C18,B14:B21,0)),"")</f>
        <v/>
      </c>
      <c r="I18" s="33" t="str">
        <f t="array" ref="I18">iferror(INDEX(INDIRECT("'Form Responses 1'!G"&amp;A14):indirect("'Form Responses 1'!G"&amp;B13),MATCH(C18,B14:B21,0)),"")</f>
        <v/>
      </c>
      <c r="J18" s="33" t="str">
        <f t="array" ref="J18">iferror(INDEX(INDIRECT("'Form Responses 1'!H"&amp;A14):indirect("'Form Responses 1'!H"&amp;B13),MATCH(C18,B14:B21,0)),"")</f>
        <v/>
      </c>
      <c r="K18" s="33" t="str">
        <f t="array" ref="K18">iferror(INDEX(INDIRECT("'Form Responses 1'!I"&amp;A14):indirect("'Form Responses 1'!I"&amp;B13),MATCH(C18,B14:B21,0)),"")</f>
        <v/>
      </c>
    </row>
    <row r="19">
      <c r="A19" s="20" t="str">
        <f>if(A14+D18&lt;=B13,A14+D18,"")</f>
        <v>#N/A</v>
      </c>
      <c r="B19" s="31" t="str">
        <f t="shared" si="2"/>
        <v/>
      </c>
      <c r="C19" s="21" t="str">
        <f>iferror(small(B14:B21,D19),"")</f>
        <v/>
      </c>
      <c r="D19" s="32">
        <v>6.0</v>
      </c>
      <c r="E19" s="33" t="str">
        <f t="array" ref="E19">iferror(INDEX(INDIRECT("'Form Responses 1'!B"&amp;A14):indirect("'Form Responses 1'!B"&amp;B13),MATCH(C19,B14:B21,0)),"")</f>
        <v/>
      </c>
      <c r="F19" s="33" t="str">
        <f t="array" ref="F19">iferror(INDEX(INDIRECT("'Form Responses 1'!c"&amp;A14):indirect("'Form Responses 1'!c"&amp;B13),MATCH(C19,B14:B21,0)),"")</f>
        <v/>
      </c>
      <c r="G19" s="32" t="str">
        <f t="array" ref="G19">iferror(INDEX(INDIRECT("'Form Responses 1'!E"&amp;A14):indirect("'Form Responses 1'!E"&amp;B13),MATCH(C19,B14:B21,0)),"")</f>
        <v/>
      </c>
      <c r="H19" s="32" t="str">
        <f t="array" ref="H19">iferror(INDEX(INDIRECT("'Form Responses 1'!F"&amp;A14):indirect("'Form Responses 1'!F"&amp;B13),MATCH(C19,B14:B21,0)),"")</f>
        <v/>
      </c>
      <c r="I19" s="33" t="str">
        <f t="array" ref="I19">iferror(INDEX(INDIRECT("'Form Responses 1'!G"&amp;A14):indirect("'Form Responses 1'!G"&amp;B13),MATCH(C19,B14:B21,0)),"")</f>
        <v/>
      </c>
      <c r="J19" s="33" t="str">
        <f t="array" ref="J19">iferror(INDEX(INDIRECT("'Form Responses 1'!H"&amp;A14):indirect("'Form Responses 1'!H"&amp;B13),MATCH(C19,B14:B21,0)),"")</f>
        <v/>
      </c>
      <c r="K19" s="33" t="str">
        <f t="array" ref="K19">iferror(INDEX(INDIRECT("'Form Responses 1'!I"&amp;A14):indirect("'Form Responses 1'!I"&amp;B13),MATCH(C19,B14:B21,0)),"")</f>
        <v/>
      </c>
    </row>
    <row r="20">
      <c r="A20" s="20" t="str">
        <f>if(A14+D19&lt;=B13,A14+D19,"")</f>
        <v>#N/A</v>
      </c>
      <c r="B20" s="31" t="str">
        <f t="shared" si="2"/>
        <v/>
      </c>
      <c r="C20" s="21" t="str">
        <f>iferror(small(B14:B21,D20),"")</f>
        <v/>
      </c>
      <c r="D20" s="32">
        <v>7.0</v>
      </c>
      <c r="E20" s="33" t="str">
        <f t="array" ref="E20">iferror(INDEX(INDIRECT("'Form Responses 1'!B"&amp;A14):indirect("'Form Responses 1'!B"&amp;B13),MATCH(C20,B14:B21,0)),"")</f>
        <v/>
      </c>
      <c r="F20" s="33" t="str">
        <f t="array" ref="F20">iferror(INDEX(INDIRECT("'Form Responses 1'!c"&amp;A14):indirect("'Form Responses 1'!c"&amp;B13),MATCH(C20,B14:B21,0)),"")</f>
        <v/>
      </c>
      <c r="G20" s="32" t="str">
        <f t="array" ref="G20">iferror(INDEX(INDIRECT("'Form Responses 1'!E"&amp;A14):indirect("'Form Responses 1'!E"&amp;B13),MATCH(C20,B14:B21,0)),"")</f>
        <v/>
      </c>
      <c r="H20" s="32" t="str">
        <f t="array" ref="H20">iferror(INDEX(INDIRECT("'Form Responses 1'!F"&amp;A14):indirect("'Form Responses 1'!F"&amp;B13),MATCH(C20,B14:B21,0)),"")</f>
        <v/>
      </c>
      <c r="I20" s="33" t="str">
        <f t="array" ref="I20">iferror(INDEX(INDIRECT("'Form Responses 1'!G"&amp;A14):indirect("'Form Responses 1'!G"&amp;B13),MATCH(C20,B14:B21,0)),"")</f>
        <v/>
      </c>
      <c r="J20" s="33" t="str">
        <f t="array" ref="J20">iferror(INDEX(INDIRECT("'Form Responses 1'!H"&amp;A14):indirect("'Form Responses 1'!H"&amp;B13),MATCH(C20,B14:B21,0)),"")</f>
        <v/>
      </c>
      <c r="K20" s="33" t="str">
        <f t="array" ref="K20">iferror(INDEX(INDIRECT("'Form Responses 1'!I"&amp;A14):indirect("'Form Responses 1'!I"&amp;B13),MATCH(C20,B14:B21,0)),"")</f>
        <v/>
      </c>
    </row>
    <row r="21">
      <c r="A21" s="20" t="str">
        <f>if(A14+D20&lt;=B13,A14+D20,"")</f>
        <v>#N/A</v>
      </c>
      <c r="B21" s="31" t="str">
        <f t="shared" si="2"/>
        <v/>
      </c>
      <c r="C21" s="21" t="str">
        <f>iferror(small(B14:B21,D21),"")</f>
        <v/>
      </c>
      <c r="D21" s="32">
        <v>8.0</v>
      </c>
      <c r="E21" s="33" t="str">
        <f t="array" ref="E21">iferror(INDEX(INDIRECT("'Form Responses 1'!B"&amp;A14):indirect("'Form Responses 1'!B"&amp;B13),MATCH(C21,B14:B21,0)),"")</f>
        <v/>
      </c>
      <c r="F21" s="33" t="str">
        <f t="array" ref="F21">iferror(INDEX(INDIRECT("'Form Responses 1'!c"&amp;A14):indirect("'Form Responses 1'!c"&amp;B13),MATCH(C21,B14:B21,0)),"")</f>
        <v/>
      </c>
      <c r="G21" s="32" t="str">
        <f t="array" ref="G21">iferror(INDEX(INDIRECT("'Form Responses 1'!E"&amp;A14):indirect("'Form Responses 1'!E"&amp;B13),MATCH(C21,B14:B21,0)),"")</f>
        <v/>
      </c>
      <c r="H21" s="32" t="str">
        <f t="array" ref="H21">iferror(INDEX(INDIRECT("'Form Responses 1'!F"&amp;A14):indirect("'Form Responses 1'!F"&amp;B13),MATCH(C21,B14:B21,0)),"")</f>
        <v/>
      </c>
      <c r="I21" s="33" t="str">
        <f t="array" ref="I21">iferror(INDEX(INDIRECT("'Form Responses 1'!G"&amp;A14):indirect("'Form Responses 1'!G"&amp;B13),MATCH(C21,B14:B21,0)),"")</f>
        <v/>
      </c>
      <c r="J21" s="33" t="str">
        <f t="array" ref="J21">iferror(INDEX(INDIRECT("'Form Responses 1'!H"&amp;A14):indirect("'Form Responses 1'!H"&amp;B13),MATCH(C21,B14:B21,0)),"")</f>
        <v/>
      </c>
      <c r="K21" s="33" t="str">
        <f t="array" ref="K21">iferror(INDEX(INDIRECT("'Form Responses 1'!I"&amp;A14):indirect("'Form Responses 1'!I"&amp;B13),MATCH(C21,B14:B21,0)),"")</f>
        <v/>
      </c>
    </row>
    <row r="22">
      <c r="A22" s="21"/>
      <c r="B22" s="31"/>
      <c r="C22" s="21"/>
      <c r="D22" s="21"/>
      <c r="E22" s="35"/>
      <c r="F22" s="35"/>
      <c r="G22" s="21"/>
      <c r="H22" s="21"/>
      <c r="I22" s="35"/>
      <c r="J22" s="35"/>
      <c r="K22" s="35"/>
    </row>
    <row r="23">
      <c r="A23" s="20"/>
      <c r="B23" s="31"/>
      <c r="C23" s="20">
        <v>3.0</v>
      </c>
      <c r="D23" s="22"/>
      <c r="E23" s="34">
        <v>44034.0</v>
      </c>
      <c r="F23" s="24" t="str">
        <f t="array" ref="F23">indirect("'sheet3'!E"&amp;2)</f>
        <v>JURNAL KELAS 9F SMP NEGERI 1 TURI SEMESTER 1 TAHUN PELAJARAN 2020/2021</v>
      </c>
      <c r="G23" s="25"/>
      <c r="H23" s="25"/>
      <c r="I23" s="26"/>
      <c r="J23" s="26"/>
      <c r="K23" s="27"/>
    </row>
    <row r="24">
      <c r="A24" s="20"/>
      <c r="B24" s="28" t="str">
        <f t="array" ref="B24">row(index(Sheet3!$A$1:$A$2943,match(right(E23,10),Sheet3!$A$1:$A$2943,0)))+countif(Sheet3!$A$1:$A$2943,(index(Sheet3!$A$1:$A$2943,match(right(E23,10),Sheet3!$A$1:$A$2943,0))))-1</f>
        <v>#N/A</v>
      </c>
      <c r="C24" s="21"/>
      <c r="D24" s="29" t="s">
        <v>333</v>
      </c>
      <c r="E24" s="29" t="s">
        <v>334</v>
      </c>
      <c r="F24" s="29" t="s">
        <v>2</v>
      </c>
      <c r="G24" s="29" t="s">
        <v>4</v>
      </c>
      <c r="H24" s="29" t="s">
        <v>335</v>
      </c>
      <c r="I24" s="29" t="s">
        <v>336</v>
      </c>
      <c r="J24" s="29" t="s">
        <v>337</v>
      </c>
      <c r="K24" s="29" t="s">
        <v>338</v>
      </c>
    </row>
    <row r="25">
      <c r="A25" s="30" t="str">
        <f t="array" ref="A25">row(index(Sheet3!$A$1:$A$2943,match(right(E23,10),Sheet3!$A$1:$A$2943,0)))</f>
        <v>#N/A</v>
      </c>
      <c r="B25" s="31" t="str">
        <f t="shared" ref="B25:B32" si="3">iferror(value(left(indirect("Form Responses 1!E"&amp;A25),iferror(find(",",indirect("Form Responses 1!E"&amp;A25)),len(indirect("Form Responses 1!E"&amp;A25))+1)-1)),"")</f>
        <v/>
      </c>
      <c r="C25" s="21" t="str">
        <f>iferror(small(B25:B32,D25),"")</f>
        <v/>
      </c>
      <c r="D25" s="32">
        <v>1.0</v>
      </c>
      <c r="E25" s="33" t="str">
        <f t="array" ref="E25">iferror(INDEX(INDIRECT("'Form Responses 1'!B"&amp;A25):indirect("'Form Responses 1'!B"&amp;B24),MATCH(C25,B25:B32,0)),"")</f>
        <v/>
      </c>
      <c r="F25" s="33" t="str">
        <f t="array" ref="F25">iferror(INDEX(INDIRECT("'Form Responses 1'!c"&amp;A25):indirect("'Form Responses 1'!c"&amp;B24),MATCH(C25,B25:B32,0)),"")</f>
        <v/>
      </c>
      <c r="G25" s="32" t="str">
        <f t="array" ref="G25">iferror(INDEX(INDIRECT("'Form Responses 1'!E"&amp;A25):indirect("'Form Responses 1'!E"&amp;B24),MATCH(C25,B25:B32,0)),"")</f>
        <v/>
      </c>
      <c r="H25" s="32" t="str">
        <f t="array" ref="H25">iferror(INDEX(INDIRECT("'Form Responses 1'!F"&amp;A25):indirect("'Form Responses 1'!F"&amp;B24),MATCH(C25,B25:B32,0)),"")</f>
        <v/>
      </c>
      <c r="I25" s="33" t="str">
        <f t="array" ref="I25">iferror(INDEX(INDIRECT("'Form Responses 1'!G"&amp;A25):indirect("'Form Responses 1'!G"&amp;B24),MATCH(C25,B25:B32,0)),"")</f>
        <v/>
      </c>
      <c r="J25" s="33" t="str">
        <f t="array" ref="J25">iferror(INDEX(INDIRECT("'Form Responses 1'!H"&amp;A25):indirect("'Form Responses 1'!H"&amp;B24),MATCH(C25,B25:B32,0)),"")</f>
        <v/>
      </c>
      <c r="K25" s="33" t="str">
        <f t="array" ref="K25">iferror(INDEX(INDIRECT("'Form Responses 1'!I"&amp;A25):indirect("'Form Responses 1'!I"&amp;B24),MATCH(C25,B25:B32,0)),"")</f>
        <v/>
      </c>
    </row>
    <row r="26">
      <c r="A26" s="20" t="str">
        <f>if(A25+D25&lt;=B24,A25+D25,"")</f>
        <v>#N/A</v>
      </c>
      <c r="B26" s="31" t="str">
        <f t="shared" si="3"/>
        <v/>
      </c>
      <c r="C26" s="21" t="str">
        <f>iferror(small(B25:B32,D26),"")</f>
        <v/>
      </c>
      <c r="D26" s="32">
        <v>2.0</v>
      </c>
      <c r="E26" s="33" t="str">
        <f t="array" ref="E26">iferror(INDEX(INDIRECT("'Form Responses 1'!B"&amp;A25):indirect("'Form Responses 1'!B"&amp;B24),MATCH(C26,B25:B32,0)),"")</f>
        <v/>
      </c>
      <c r="F26" s="33" t="str">
        <f t="array" ref="F26">iferror(INDEX(INDIRECT("'Form Responses 1'!c"&amp;A25):indirect("'Form Responses 1'!c"&amp;B24),MATCH(C26,B25:B32,0)),"")</f>
        <v/>
      </c>
      <c r="G26" s="32" t="str">
        <f t="array" ref="G26">iferror(INDEX(INDIRECT("'Form Responses 1'!E"&amp;A25):indirect("'Form Responses 1'!E"&amp;B24),MATCH(C26,B25:B32,0)),"")</f>
        <v/>
      </c>
      <c r="H26" s="32" t="str">
        <f t="array" ref="H26">iferror(INDEX(INDIRECT("'Form Responses 1'!F"&amp;A25):indirect("'Form Responses 1'!F"&amp;B24),MATCH(C26,B25:B32,0)),"")</f>
        <v/>
      </c>
      <c r="I26" s="33" t="str">
        <f t="array" ref="I26">iferror(INDEX(INDIRECT("'Form Responses 1'!G"&amp;A25):indirect("'Form Responses 1'!G"&amp;B24),MATCH(C26,B25:B32,0)),"")</f>
        <v/>
      </c>
      <c r="J26" s="33" t="str">
        <f t="array" ref="J26">iferror(INDEX(INDIRECT("'Form Responses 1'!H"&amp;A25):indirect("'Form Responses 1'!H"&amp;B24),MATCH(C26,B25:B32,0)),"")</f>
        <v/>
      </c>
      <c r="K26" s="33" t="str">
        <f t="array" ref="K26">iferror(INDEX(INDIRECT("'Form Responses 1'!I"&amp;A25):indirect("'Form Responses 1'!I"&amp;B24),MATCH(C26,B25:B32,0)),"")</f>
        <v/>
      </c>
    </row>
    <row r="27">
      <c r="A27" s="20" t="str">
        <f>if(A25+D26&lt;=B24,A25+D26,"")</f>
        <v>#N/A</v>
      </c>
      <c r="B27" s="31" t="str">
        <f t="shared" si="3"/>
        <v/>
      </c>
      <c r="C27" s="21" t="str">
        <f>iferror(small(B25:B32,D27),"")</f>
        <v/>
      </c>
      <c r="D27" s="32">
        <v>3.0</v>
      </c>
      <c r="E27" s="33" t="str">
        <f t="array" ref="E27">iferror(INDEX(INDIRECT("'Form Responses 1'!B"&amp;A25):indirect("'Form Responses 1'!B"&amp;B24),MATCH(C27,B25:B32,0)),"")</f>
        <v/>
      </c>
      <c r="F27" s="33" t="str">
        <f t="array" ref="F27">iferror(INDEX(INDIRECT("'Form Responses 1'!c"&amp;A25):indirect("'Form Responses 1'!c"&amp;B24),MATCH(C27,B25:B32,0)),"")</f>
        <v/>
      </c>
      <c r="G27" s="32" t="str">
        <f t="array" ref="G27">iferror(INDEX(INDIRECT("'Form Responses 1'!E"&amp;A25):indirect("'Form Responses 1'!E"&amp;B24),MATCH(C27,B25:B32,0)),"")</f>
        <v/>
      </c>
      <c r="H27" s="32" t="str">
        <f t="array" ref="H27">iferror(INDEX(INDIRECT("'Form Responses 1'!F"&amp;A25):indirect("'Form Responses 1'!F"&amp;B24),MATCH(C27,B25:B32,0)),"")</f>
        <v/>
      </c>
      <c r="I27" s="33" t="str">
        <f t="array" ref="I27">iferror(INDEX(INDIRECT("'Form Responses 1'!G"&amp;A25):indirect("'Form Responses 1'!G"&amp;B24),MATCH(C27,B25:B32,0)),"")</f>
        <v/>
      </c>
      <c r="J27" s="33" t="str">
        <f t="array" ref="J27">iferror(INDEX(INDIRECT("'Form Responses 1'!H"&amp;A25):indirect("'Form Responses 1'!H"&amp;B24),MATCH(C27,B25:B32,0)),"")</f>
        <v/>
      </c>
      <c r="K27" s="33" t="str">
        <f t="array" ref="K27">iferror(INDEX(INDIRECT("'Form Responses 1'!I"&amp;A25):indirect("'Form Responses 1'!I"&amp;B24),MATCH(C27,B25:B32,0)),"")</f>
        <v/>
      </c>
    </row>
    <row r="28">
      <c r="A28" s="20" t="str">
        <f>if(A25+D27&lt;=B24,A25+D27,"")</f>
        <v>#N/A</v>
      </c>
      <c r="B28" s="31" t="str">
        <f t="shared" si="3"/>
        <v/>
      </c>
      <c r="C28" s="21" t="str">
        <f>iferror(small(B25:B32,D28),"")</f>
        <v/>
      </c>
      <c r="D28" s="32">
        <v>4.0</v>
      </c>
      <c r="E28" s="33" t="str">
        <f t="array" ref="E28">iferror(INDEX(INDIRECT("'Form Responses 1'!B"&amp;A25):indirect("'Form Responses 1'!B"&amp;B24),MATCH(C28,B25:B32,0)),"")</f>
        <v/>
      </c>
      <c r="F28" s="33" t="str">
        <f t="array" ref="F28">iferror(INDEX(INDIRECT("'Form Responses 1'!c"&amp;A25):indirect("'Form Responses 1'!c"&amp;B24),MATCH(C28,B25:B32,0)),"")</f>
        <v/>
      </c>
      <c r="G28" s="32" t="str">
        <f t="array" ref="G28">iferror(INDEX(INDIRECT("'Form Responses 1'!E"&amp;A25):indirect("'Form Responses 1'!E"&amp;B24),MATCH(C28,B25:B32,0)),"")</f>
        <v/>
      </c>
      <c r="H28" s="32" t="str">
        <f t="array" ref="H28">iferror(INDEX(INDIRECT("'Form Responses 1'!F"&amp;A25):indirect("'Form Responses 1'!F"&amp;B24),MATCH(C28,B25:B32,0)),"")</f>
        <v/>
      </c>
      <c r="I28" s="33" t="str">
        <f t="array" ref="I28">iferror(INDEX(INDIRECT("'Form Responses 1'!G"&amp;A25):indirect("'Form Responses 1'!G"&amp;B24),MATCH(C28,B25:B32,0)),"")</f>
        <v/>
      </c>
      <c r="J28" s="33" t="str">
        <f t="array" ref="J28">iferror(INDEX(INDIRECT("'Form Responses 1'!H"&amp;A25):indirect("'Form Responses 1'!H"&amp;B24),MATCH(C28,B25:B32,0)),"")</f>
        <v/>
      </c>
      <c r="K28" s="33" t="str">
        <f t="array" ref="K28">iferror(INDEX(INDIRECT("'Form Responses 1'!I"&amp;A25):indirect("'Form Responses 1'!I"&amp;B24),MATCH(C28,B25:B32,0)),"")</f>
        <v/>
      </c>
    </row>
    <row r="29">
      <c r="A29" s="20" t="str">
        <f>if(A25+D28&lt;=B24,A25+D28,"")</f>
        <v>#N/A</v>
      </c>
      <c r="B29" s="31" t="str">
        <f t="shared" si="3"/>
        <v/>
      </c>
      <c r="C29" s="21" t="str">
        <f>iferror(small(B25:B32,D29),"")</f>
        <v/>
      </c>
      <c r="D29" s="32">
        <v>5.0</v>
      </c>
      <c r="E29" s="33" t="str">
        <f t="array" ref="E29">iferror(INDEX(INDIRECT("'Form Responses 1'!B"&amp;A25):indirect("'Form Responses 1'!B"&amp;B24),MATCH(C29,B25:B32,0)),"")</f>
        <v/>
      </c>
      <c r="F29" s="33" t="str">
        <f t="array" ref="F29">iferror(INDEX(INDIRECT("'Form Responses 1'!c"&amp;A25):indirect("'Form Responses 1'!c"&amp;B24),MATCH(C29,B25:B32,0)),"")</f>
        <v/>
      </c>
      <c r="G29" s="32" t="str">
        <f t="array" ref="G29">iferror(INDEX(INDIRECT("'Form Responses 1'!E"&amp;A25):indirect("'Form Responses 1'!E"&amp;B24),MATCH(C29,B25:B32,0)),"")</f>
        <v/>
      </c>
      <c r="H29" s="32" t="str">
        <f t="array" ref="H29">iferror(INDEX(INDIRECT("'Form Responses 1'!F"&amp;A25):indirect("'Form Responses 1'!F"&amp;B24),MATCH(C29,B25:B32,0)),"")</f>
        <v/>
      </c>
      <c r="I29" s="33" t="str">
        <f t="array" ref="I29">iferror(INDEX(INDIRECT("'Form Responses 1'!G"&amp;A25):indirect("'Form Responses 1'!G"&amp;B24),MATCH(C29,B25:B32,0)),"")</f>
        <v/>
      </c>
      <c r="J29" s="33" t="str">
        <f t="array" ref="J29">iferror(INDEX(INDIRECT("'Form Responses 1'!H"&amp;A25):indirect("'Form Responses 1'!H"&amp;B24),MATCH(C29,B25:B32,0)),"")</f>
        <v/>
      </c>
      <c r="K29" s="33" t="str">
        <f t="array" ref="K29">iferror(INDEX(INDIRECT("'Form Responses 1'!I"&amp;A25):indirect("'Form Responses 1'!I"&amp;B24),MATCH(C29,B25:B32,0)),"")</f>
        <v/>
      </c>
    </row>
    <row r="30">
      <c r="A30" s="20" t="str">
        <f>if(A25+D29&lt;=B24,A25+D29,"")</f>
        <v>#N/A</v>
      </c>
      <c r="B30" s="31" t="str">
        <f t="shared" si="3"/>
        <v/>
      </c>
      <c r="C30" s="21" t="str">
        <f>iferror(small(B25:B32,D30),"")</f>
        <v/>
      </c>
      <c r="D30" s="32">
        <v>6.0</v>
      </c>
      <c r="E30" s="33" t="str">
        <f t="array" ref="E30">iferror(INDEX(INDIRECT("'Form Responses 1'!B"&amp;A25):indirect("'Form Responses 1'!B"&amp;B24),MATCH(C30,B25:B32,0)),"")</f>
        <v/>
      </c>
      <c r="F30" s="33" t="str">
        <f t="array" ref="F30">iferror(INDEX(INDIRECT("'Form Responses 1'!c"&amp;A25):indirect("'Form Responses 1'!c"&amp;B24),MATCH(C30,B25:B32,0)),"")</f>
        <v/>
      </c>
      <c r="G30" s="32" t="str">
        <f t="array" ref="G30">iferror(INDEX(INDIRECT("'Form Responses 1'!E"&amp;A25):indirect("'Form Responses 1'!E"&amp;B24),MATCH(C30,B25:B32,0)),"")</f>
        <v/>
      </c>
      <c r="H30" s="32" t="str">
        <f t="array" ref="H30">iferror(INDEX(INDIRECT("'Form Responses 1'!F"&amp;A25):indirect("'Form Responses 1'!F"&amp;B24),MATCH(C30,B25:B32,0)),"")</f>
        <v/>
      </c>
      <c r="I30" s="33" t="str">
        <f t="array" ref="I30">iferror(INDEX(INDIRECT("'Form Responses 1'!G"&amp;A25):indirect("'Form Responses 1'!G"&amp;B24),MATCH(C30,B25:B32,0)),"")</f>
        <v/>
      </c>
      <c r="J30" s="33" t="str">
        <f t="array" ref="J30">iferror(INDEX(INDIRECT("'Form Responses 1'!H"&amp;A25):indirect("'Form Responses 1'!H"&amp;B24),MATCH(C30,B25:B32,0)),"")</f>
        <v/>
      </c>
      <c r="K30" s="33" t="str">
        <f t="array" ref="K30">iferror(INDEX(INDIRECT("'Form Responses 1'!I"&amp;A25):indirect("'Form Responses 1'!I"&amp;B24),MATCH(C30,B25:B32,0)),"")</f>
        <v/>
      </c>
    </row>
    <row r="31">
      <c r="A31" s="20" t="str">
        <f>if(A25+D30&lt;=B24,A25+D30,"")</f>
        <v>#N/A</v>
      </c>
      <c r="B31" s="31" t="str">
        <f t="shared" si="3"/>
        <v/>
      </c>
      <c r="C31" s="21" t="str">
        <f>iferror(small(B25:B32,D31),"")</f>
        <v/>
      </c>
      <c r="D31" s="32">
        <v>7.0</v>
      </c>
      <c r="E31" s="33" t="str">
        <f t="array" ref="E31">iferror(INDEX(INDIRECT("'Form Responses 1'!B"&amp;A25):indirect("'Form Responses 1'!B"&amp;B24),MATCH(C31,B25:B32,0)),"")</f>
        <v/>
      </c>
      <c r="F31" s="33" t="str">
        <f t="array" ref="F31">iferror(INDEX(INDIRECT("'Form Responses 1'!c"&amp;A25):indirect("'Form Responses 1'!c"&amp;B24),MATCH(C31,B25:B32,0)),"")</f>
        <v/>
      </c>
      <c r="G31" s="32" t="str">
        <f t="array" ref="G31">iferror(INDEX(INDIRECT("'Form Responses 1'!E"&amp;A25):indirect("'Form Responses 1'!E"&amp;B24),MATCH(C31,B25:B32,0)),"")</f>
        <v/>
      </c>
      <c r="H31" s="32" t="str">
        <f t="array" ref="H31">iferror(INDEX(INDIRECT("'Form Responses 1'!F"&amp;A25):indirect("'Form Responses 1'!F"&amp;B24),MATCH(C31,B25:B32,0)),"")</f>
        <v/>
      </c>
      <c r="I31" s="33" t="str">
        <f t="array" ref="I31">iferror(INDEX(INDIRECT("'Form Responses 1'!G"&amp;A25):indirect("'Form Responses 1'!G"&amp;B24),MATCH(C31,B25:B32,0)),"")</f>
        <v/>
      </c>
      <c r="J31" s="33" t="str">
        <f t="array" ref="J31">iferror(INDEX(INDIRECT("'Form Responses 1'!H"&amp;A25):indirect("'Form Responses 1'!H"&amp;B24),MATCH(C31,B25:B32,0)),"")</f>
        <v/>
      </c>
      <c r="K31" s="33" t="str">
        <f t="array" ref="K31">iferror(INDEX(INDIRECT("'Form Responses 1'!I"&amp;A25):indirect("'Form Responses 1'!I"&amp;B24),MATCH(C31,B25:B32,0)),"")</f>
        <v/>
      </c>
    </row>
    <row r="32">
      <c r="A32" s="20" t="str">
        <f>if(A25+D31&lt;=B24,A25+D31,"")</f>
        <v>#N/A</v>
      </c>
      <c r="B32" s="31" t="str">
        <f t="shared" si="3"/>
        <v/>
      </c>
      <c r="C32" s="21" t="str">
        <f>iferror(small(B25:B32,D32),"")</f>
        <v/>
      </c>
      <c r="D32" s="32">
        <v>8.0</v>
      </c>
      <c r="E32" s="33" t="str">
        <f t="array" ref="E32">iferror(INDEX(INDIRECT("'Form Responses 1'!B"&amp;A25):indirect("'Form Responses 1'!B"&amp;B24),MATCH(C32,B25:B32,0)),"")</f>
        <v/>
      </c>
      <c r="F32" s="33" t="str">
        <f t="array" ref="F32">iferror(INDEX(INDIRECT("'Form Responses 1'!c"&amp;A25):indirect("'Form Responses 1'!c"&amp;B24),MATCH(C32,B25:B32,0)),"")</f>
        <v/>
      </c>
      <c r="G32" s="32" t="str">
        <f t="array" ref="G32">iferror(INDEX(INDIRECT("'Form Responses 1'!E"&amp;A25):indirect("'Form Responses 1'!E"&amp;B24),MATCH(C32,B25:B32,0)),"")</f>
        <v/>
      </c>
      <c r="H32" s="32" t="str">
        <f t="array" ref="H32">iferror(INDEX(INDIRECT("'Form Responses 1'!F"&amp;A25):indirect("'Form Responses 1'!F"&amp;B24),MATCH(C32,B25:B32,0)),"")</f>
        <v/>
      </c>
      <c r="I32" s="33" t="str">
        <f t="array" ref="I32">iferror(INDEX(INDIRECT("'Form Responses 1'!G"&amp;A25):indirect("'Form Responses 1'!G"&amp;B24),MATCH(C32,B25:B32,0)),"")</f>
        <v/>
      </c>
      <c r="J32" s="33" t="str">
        <f t="array" ref="J32">iferror(INDEX(INDIRECT("'Form Responses 1'!H"&amp;A25):indirect("'Form Responses 1'!H"&amp;B24),MATCH(C32,B25:B32,0)),"")</f>
        <v/>
      </c>
      <c r="K32" s="33" t="str">
        <f t="array" ref="K32">iferror(INDEX(INDIRECT("'Form Responses 1'!I"&amp;A25):indirect("'Form Responses 1'!I"&amp;B24),MATCH(C32,B25:B32,0)),"")</f>
        <v/>
      </c>
    </row>
    <row r="33">
      <c r="A33" s="21"/>
      <c r="B33" s="31"/>
      <c r="C33" s="21"/>
      <c r="D33" s="21"/>
      <c r="E33" s="35"/>
      <c r="F33" s="35"/>
      <c r="G33" s="21"/>
      <c r="H33" s="21"/>
      <c r="I33" s="35"/>
      <c r="J33" s="35"/>
      <c r="K33" s="35"/>
    </row>
    <row r="34">
      <c r="A34" s="20"/>
      <c r="B34" s="31"/>
      <c r="C34" s="20">
        <v>4.0</v>
      </c>
      <c r="D34" s="22"/>
      <c r="E34" s="34">
        <v>44035.0</v>
      </c>
      <c r="F34" s="24" t="str">
        <f t="array" ref="F34">indirect("'sheet3'!E"&amp;2)</f>
        <v>JURNAL KELAS 9F SMP NEGERI 1 TURI SEMESTER 1 TAHUN PELAJARAN 2020/2021</v>
      </c>
      <c r="G34" s="25"/>
      <c r="H34" s="25"/>
      <c r="I34" s="26"/>
      <c r="J34" s="26"/>
      <c r="K34" s="27"/>
    </row>
    <row r="35">
      <c r="A35" s="20"/>
      <c r="B35" s="28" t="str">
        <f t="array" ref="B35">row(index(Sheet3!$A$1:$A$2943,match(right(E34,10),Sheet3!$A$1:$A$2943,0)))+countif(Sheet3!$A$1:$A$2943,(index(Sheet3!$A$1:$A$2943,match(right(E34,10),Sheet3!$A$1:$A$2943,0))))-1</f>
        <v>#N/A</v>
      </c>
      <c r="C35" s="21"/>
      <c r="D35" s="29" t="s">
        <v>333</v>
      </c>
      <c r="E35" s="29" t="s">
        <v>334</v>
      </c>
      <c r="F35" s="29" t="s">
        <v>2</v>
      </c>
      <c r="G35" s="29" t="s">
        <v>4</v>
      </c>
      <c r="H35" s="29" t="s">
        <v>335</v>
      </c>
      <c r="I35" s="29" t="s">
        <v>336</v>
      </c>
      <c r="J35" s="29" t="s">
        <v>337</v>
      </c>
      <c r="K35" s="29" t="s">
        <v>338</v>
      </c>
    </row>
    <row r="36">
      <c r="A36" s="30" t="str">
        <f t="array" ref="A36">row(index(Sheet3!$A$1:$A$2943,match(right(E34,10),Sheet3!$A$1:$A$2943,0)))</f>
        <v>#N/A</v>
      </c>
      <c r="B36" s="31" t="str">
        <f t="shared" ref="B36:B43" si="4">iferror(value(left(indirect("Form Responses 1!E"&amp;A36),iferror(find(",",indirect("Form Responses 1!E"&amp;A36)),len(indirect("Form Responses 1!E"&amp;A36))+1)-1)),"")</f>
        <v/>
      </c>
      <c r="C36" s="21" t="str">
        <f>iferror(small(B36:B43,D36),"")</f>
        <v/>
      </c>
      <c r="D36" s="32">
        <v>1.0</v>
      </c>
      <c r="E36" s="33" t="str">
        <f t="array" ref="E36">iferror(INDEX(INDIRECT("'Form Responses 1'!B"&amp;A36):indirect("'Form Responses 1'!B"&amp;B35),MATCH(C36,B36:B43,0)),"")</f>
        <v/>
      </c>
      <c r="F36" s="33" t="str">
        <f t="array" ref="F36">iferror(INDEX(INDIRECT("'Form Responses 1'!c"&amp;A36):indirect("'Form Responses 1'!c"&amp;B35),MATCH(C36,B36:B43,0)),"")</f>
        <v/>
      </c>
      <c r="G36" s="32" t="str">
        <f t="array" ref="G36">iferror(INDEX(INDIRECT("'Form Responses 1'!E"&amp;A36):indirect("'Form Responses 1'!E"&amp;B35),MATCH(C36,B36:B43,0)),"")</f>
        <v/>
      </c>
      <c r="H36" s="32" t="str">
        <f t="array" ref="H36">iferror(INDEX(INDIRECT("'Form Responses 1'!F"&amp;A36):indirect("'Form Responses 1'!F"&amp;B35),MATCH(C36,B36:B43,0)),"")</f>
        <v/>
      </c>
      <c r="I36" s="33" t="str">
        <f t="array" ref="I36">iferror(INDEX(INDIRECT("'Form Responses 1'!G"&amp;A36):indirect("'Form Responses 1'!G"&amp;B35),MATCH(C36,B36:B43,0)),"")</f>
        <v/>
      </c>
      <c r="J36" s="33" t="str">
        <f t="array" ref="J36">iferror(INDEX(INDIRECT("'Form Responses 1'!H"&amp;A36):indirect("'Form Responses 1'!H"&amp;B35),MATCH(C36,B36:B43,0)),"")</f>
        <v/>
      </c>
      <c r="K36" s="33" t="str">
        <f t="array" ref="K36">iferror(INDEX(INDIRECT("'Form Responses 1'!I"&amp;A36):indirect("'Form Responses 1'!I"&amp;B35),MATCH(C36,B36:B43,0)),"")</f>
        <v/>
      </c>
    </row>
    <row r="37">
      <c r="A37" s="20" t="str">
        <f>if(A36+D36&lt;=B35,A36+D36,"")</f>
        <v>#N/A</v>
      </c>
      <c r="B37" s="31" t="str">
        <f t="shared" si="4"/>
        <v/>
      </c>
      <c r="C37" s="21" t="str">
        <f>iferror(small(B36:B43,D37),"")</f>
        <v/>
      </c>
      <c r="D37" s="32">
        <v>2.0</v>
      </c>
      <c r="E37" s="33" t="str">
        <f t="array" ref="E37">iferror(INDEX(INDIRECT("'Form Responses 1'!B"&amp;A36):indirect("'Form Responses 1'!B"&amp;B35),MATCH(C37,B36:B43,0)),"")</f>
        <v/>
      </c>
      <c r="F37" s="33" t="str">
        <f t="array" ref="F37">iferror(INDEX(INDIRECT("'Form Responses 1'!c"&amp;A36):indirect("'Form Responses 1'!c"&amp;B35),MATCH(C37,B36:B43,0)),"")</f>
        <v/>
      </c>
      <c r="G37" s="32" t="str">
        <f t="array" ref="G37">iferror(INDEX(INDIRECT("'Form Responses 1'!E"&amp;A36):indirect("'Form Responses 1'!E"&amp;B35),MATCH(C37,B36:B43,0)),"")</f>
        <v/>
      </c>
      <c r="H37" s="32" t="str">
        <f t="array" ref="H37">iferror(INDEX(INDIRECT("'Form Responses 1'!F"&amp;A36):indirect("'Form Responses 1'!F"&amp;B35),MATCH(C37,B36:B43,0)),"")</f>
        <v/>
      </c>
      <c r="I37" s="33" t="str">
        <f t="array" ref="I37">iferror(INDEX(INDIRECT("'Form Responses 1'!G"&amp;A36):indirect("'Form Responses 1'!G"&amp;B35),MATCH(C37,B36:B43,0)),"")</f>
        <v/>
      </c>
      <c r="J37" s="33" t="str">
        <f t="array" ref="J37">iferror(INDEX(INDIRECT("'Form Responses 1'!H"&amp;A36):indirect("'Form Responses 1'!H"&amp;B35),MATCH(C37,B36:B43,0)),"")</f>
        <v/>
      </c>
      <c r="K37" s="33" t="str">
        <f t="array" ref="K37">iferror(INDEX(INDIRECT("'Form Responses 1'!I"&amp;A36):indirect("'Form Responses 1'!I"&amp;B35),MATCH(C37,B36:B43,0)),"")</f>
        <v/>
      </c>
    </row>
    <row r="38">
      <c r="A38" s="20" t="str">
        <f>if(A36+D37&lt;=B35,A36+D37,"")</f>
        <v>#N/A</v>
      </c>
      <c r="B38" s="31" t="str">
        <f t="shared" si="4"/>
        <v/>
      </c>
      <c r="C38" s="21" t="str">
        <f>iferror(small(B36:B43,D38),"")</f>
        <v/>
      </c>
      <c r="D38" s="32">
        <v>3.0</v>
      </c>
      <c r="E38" s="33" t="str">
        <f t="array" ref="E38">iferror(INDEX(INDIRECT("'Form Responses 1'!B"&amp;A36):indirect("'Form Responses 1'!B"&amp;B35),MATCH(C38,B36:B43,0)),"")</f>
        <v/>
      </c>
      <c r="F38" s="33" t="str">
        <f t="array" ref="F38">iferror(INDEX(INDIRECT("'Form Responses 1'!c"&amp;A36):indirect("'Form Responses 1'!c"&amp;B35),MATCH(C38,B36:B43,0)),"")</f>
        <v/>
      </c>
      <c r="G38" s="32" t="str">
        <f t="array" ref="G38">iferror(INDEX(INDIRECT("'Form Responses 1'!E"&amp;A36):indirect("'Form Responses 1'!E"&amp;B35),MATCH(C38,B36:B43,0)),"")</f>
        <v/>
      </c>
      <c r="H38" s="32" t="str">
        <f t="array" ref="H38">iferror(INDEX(INDIRECT("'Form Responses 1'!F"&amp;A36):indirect("'Form Responses 1'!F"&amp;B35),MATCH(C38,B36:B43,0)),"")</f>
        <v/>
      </c>
      <c r="I38" s="33" t="str">
        <f t="array" ref="I38">iferror(INDEX(INDIRECT("'Form Responses 1'!G"&amp;A36):indirect("'Form Responses 1'!G"&amp;B35),MATCH(C38,B36:B43,0)),"")</f>
        <v/>
      </c>
      <c r="J38" s="33" t="str">
        <f t="array" ref="J38">iferror(INDEX(INDIRECT("'Form Responses 1'!H"&amp;A36):indirect("'Form Responses 1'!H"&amp;B35),MATCH(C38,B36:B43,0)),"")</f>
        <v/>
      </c>
      <c r="K38" s="33" t="str">
        <f t="array" ref="K38">iferror(INDEX(INDIRECT("'Form Responses 1'!I"&amp;A36):indirect("'Form Responses 1'!I"&amp;B35),MATCH(C38,B36:B43,0)),"")</f>
        <v/>
      </c>
    </row>
    <row r="39">
      <c r="A39" s="20" t="str">
        <f>if(A36+D38&lt;=B35,A36+D38,"")</f>
        <v>#N/A</v>
      </c>
      <c r="B39" s="31" t="str">
        <f t="shared" si="4"/>
        <v/>
      </c>
      <c r="C39" s="21" t="str">
        <f>iferror(small(B36:B43,D39),"")</f>
        <v/>
      </c>
      <c r="D39" s="32">
        <v>4.0</v>
      </c>
      <c r="E39" s="33" t="str">
        <f t="array" ref="E39">iferror(INDEX(INDIRECT("'Form Responses 1'!B"&amp;A36):indirect("'Form Responses 1'!B"&amp;B35),MATCH(C39,B36:B43,0)),"")</f>
        <v/>
      </c>
      <c r="F39" s="33" t="str">
        <f t="array" ref="F39">iferror(INDEX(INDIRECT("'Form Responses 1'!c"&amp;A36):indirect("'Form Responses 1'!c"&amp;B35),MATCH(C39,B36:B43,0)),"")</f>
        <v/>
      </c>
      <c r="G39" s="32" t="str">
        <f t="array" ref="G39">iferror(INDEX(INDIRECT("'Form Responses 1'!E"&amp;A36):indirect("'Form Responses 1'!E"&amp;B35),MATCH(C39,B36:B43,0)),"")</f>
        <v/>
      </c>
      <c r="H39" s="32" t="str">
        <f t="array" ref="H39">iferror(INDEX(INDIRECT("'Form Responses 1'!F"&amp;A36):indirect("'Form Responses 1'!F"&amp;B35),MATCH(C39,B36:B43,0)),"")</f>
        <v/>
      </c>
      <c r="I39" s="33" t="str">
        <f t="array" ref="I39">iferror(INDEX(INDIRECT("'Form Responses 1'!G"&amp;A36):indirect("'Form Responses 1'!G"&amp;B35),MATCH(C39,B36:B43,0)),"")</f>
        <v/>
      </c>
      <c r="J39" s="33" t="str">
        <f t="array" ref="J39">iferror(INDEX(INDIRECT("'Form Responses 1'!H"&amp;A36):indirect("'Form Responses 1'!H"&amp;B35),MATCH(C39,B36:B43,0)),"")</f>
        <v/>
      </c>
      <c r="K39" s="33" t="str">
        <f t="array" ref="K39">iferror(INDEX(INDIRECT("'Form Responses 1'!I"&amp;A36):indirect("'Form Responses 1'!I"&amp;B35),MATCH(C39,B36:B43,0)),"")</f>
        <v/>
      </c>
    </row>
    <row r="40">
      <c r="A40" s="20" t="str">
        <f>if(A36+D39&lt;=B35,A36+D39,"")</f>
        <v>#N/A</v>
      </c>
      <c r="B40" s="31" t="str">
        <f t="shared" si="4"/>
        <v/>
      </c>
      <c r="C40" s="21" t="str">
        <f>iferror(small(B36:B43,D40),"")</f>
        <v/>
      </c>
      <c r="D40" s="32">
        <v>5.0</v>
      </c>
      <c r="E40" s="33" t="str">
        <f t="array" ref="E40">iferror(INDEX(INDIRECT("'Form Responses 1'!B"&amp;A36):indirect("'Form Responses 1'!B"&amp;B35),MATCH(C40,B36:B43,0)),"")</f>
        <v/>
      </c>
      <c r="F40" s="33" t="str">
        <f t="array" ref="F40">iferror(INDEX(INDIRECT("'Form Responses 1'!c"&amp;A36):indirect("'Form Responses 1'!c"&amp;B35),MATCH(C40,B36:B43,0)),"")</f>
        <v/>
      </c>
      <c r="G40" s="32" t="str">
        <f t="array" ref="G40">iferror(INDEX(INDIRECT("'Form Responses 1'!E"&amp;A36):indirect("'Form Responses 1'!E"&amp;B35),MATCH(C40,B36:B43,0)),"")</f>
        <v/>
      </c>
      <c r="H40" s="32" t="str">
        <f t="array" ref="H40">iferror(INDEX(INDIRECT("'Form Responses 1'!F"&amp;A36):indirect("'Form Responses 1'!F"&amp;B35),MATCH(C40,B36:B43,0)),"")</f>
        <v/>
      </c>
      <c r="I40" s="33" t="str">
        <f t="array" ref="I40">iferror(INDEX(INDIRECT("'Form Responses 1'!G"&amp;A36):indirect("'Form Responses 1'!G"&amp;B35),MATCH(C40,B36:B43,0)),"")</f>
        <v/>
      </c>
      <c r="J40" s="33" t="str">
        <f t="array" ref="J40">iferror(INDEX(INDIRECT("'Form Responses 1'!H"&amp;A36):indirect("'Form Responses 1'!H"&amp;B35),MATCH(C40,B36:B43,0)),"")</f>
        <v/>
      </c>
      <c r="K40" s="33" t="str">
        <f t="array" ref="K40">iferror(INDEX(INDIRECT("'Form Responses 1'!I"&amp;A36):indirect("'Form Responses 1'!I"&amp;B35),MATCH(C40,B36:B43,0)),"")</f>
        <v/>
      </c>
    </row>
    <row r="41">
      <c r="A41" s="20" t="str">
        <f>if(A36+D40&lt;=B35,A36+D40,"")</f>
        <v>#N/A</v>
      </c>
      <c r="B41" s="31" t="str">
        <f t="shared" si="4"/>
        <v/>
      </c>
      <c r="C41" s="21" t="str">
        <f>iferror(small(B36:B43,D41),"")</f>
        <v/>
      </c>
      <c r="D41" s="32">
        <v>6.0</v>
      </c>
      <c r="E41" s="33" t="str">
        <f t="array" ref="E41">iferror(INDEX(INDIRECT("'Form Responses 1'!B"&amp;A36):indirect("'Form Responses 1'!B"&amp;B35),MATCH(C41,B36:B43,0)),"")</f>
        <v/>
      </c>
      <c r="F41" s="33" t="str">
        <f t="array" ref="F41">iferror(INDEX(INDIRECT("'Form Responses 1'!c"&amp;A36):indirect("'Form Responses 1'!c"&amp;B35),MATCH(C41,B36:B43,0)),"")</f>
        <v/>
      </c>
      <c r="G41" s="32" t="str">
        <f t="array" ref="G41">iferror(INDEX(INDIRECT("'Form Responses 1'!E"&amp;A36):indirect("'Form Responses 1'!E"&amp;B35),MATCH(C41,B36:B43,0)),"")</f>
        <v/>
      </c>
      <c r="H41" s="32" t="str">
        <f t="array" ref="H41">iferror(INDEX(INDIRECT("'Form Responses 1'!F"&amp;A36):indirect("'Form Responses 1'!F"&amp;B35),MATCH(C41,B36:B43,0)),"")</f>
        <v/>
      </c>
      <c r="I41" s="33" t="str">
        <f t="array" ref="I41">iferror(INDEX(INDIRECT("'Form Responses 1'!G"&amp;A36):indirect("'Form Responses 1'!G"&amp;B35),MATCH(C41,B36:B43,0)),"")</f>
        <v/>
      </c>
      <c r="J41" s="33" t="str">
        <f t="array" ref="J41">iferror(INDEX(INDIRECT("'Form Responses 1'!H"&amp;A36):indirect("'Form Responses 1'!H"&amp;B35),MATCH(C41,B36:B43,0)),"")</f>
        <v/>
      </c>
      <c r="K41" s="33" t="str">
        <f t="array" ref="K41">iferror(INDEX(INDIRECT("'Form Responses 1'!I"&amp;A36):indirect("'Form Responses 1'!I"&amp;B35),MATCH(C41,B36:B43,0)),"")</f>
        <v/>
      </c>
    </row>
    <row r="42">
      <c r="A42" s="20" t="str">
        <f>if(A36+D41&lt;=B35,A36+D41,"")</f>
        <v>#N/A</v>
      </c>
      <c r="B42" s="31" t="str">
        <f t="shared" si="4"/>
        <v/>
      </c>
      <c r="C42" s="21" t="str">
        <f>iferror(small(B36:B43,D42),"")</f>
        <v/>
      </c>
      <c r="D42" s="32">
        <v>7.0</v>
      </c>
      <c r="E42" s="33" t="str">
        <f t="array" ref="E42">iferror(INDEX(INDIRECT("'Form Responses 1'!B"&amp;A36):indirect("'Form Responses 1'!B"&amp;B35),MATCH(C42,B36:B43,0)),"")</f>
        <v/>
      </c>
      <c r="F42" s="33" t="str">
        <f t="array" ref="F42">iferror(INDEX(INDIRECT("'Form Responses 1'!c"&amp;A36):indirect("'Form Responses 1'!c"&amp;B35),MATCH(C42,B36:B43,0)),"")</f>
        <v/>
      </c>
      <c r="G42" s="32" t="str">
        <f t="array" ref="G42">iferror(INDEX(INDIRECT("'Form Responses 1'!E"&amp;A36):indirect("'Form Responses 1'!E"&amp;B35),MATCH(C42,B36:B43,0)),"")</f>
        <v/>
      </c>
      <c r="H42" s="32" t="str">
        <f t="array" ref="H42">iferror(INDEX(INDIRECT("'Form Responses 1'!F"&amp;A36):indirect("'Form Responses 1'!F"&amp;B35),MATCH(C42,B36:B43,0)),"")</f>
        <v/>
      </c>
      <c r="I42" s="33" t="str">
        <f t="array" ref="I42">iferror(INDEX(INDIRECT("'Form Responses 1'!G"&amp;A36):indirect("'Form Responses 1'!G"&amp;B35),MATCH(C42,B36:B43,0)),"")</f>
        <v/>
      </c>
      <c r="J42" s="33" t="str">
        <f t="array" ref="J42">iferror(INDEX(INDIRECT("'Form Responses 1'!H"&amp;A36):indirect("'Form Responses 1'!H"&amp;B35),MATCH(C42,B36:B43,0)),"")</f>
        <v/>
      </c>
      <c r="K42" s="33" t="str">
        <f t="array" ref="K42">iferror(INDEX(INDIRECT("'Form Responses 1'!I"&amp;A36):indirect("'Form Responses 1'!I"&amp;B35),MATCH(C42,B36:B43,0)),"")</f>
        <v/>
      </c>
    </row>
    <row r="43">
      <c r="A43" s="20" t="str">
        <f>if(A36+D42&lt;=B35,A36+D42,"")</f>
        <v>#N/A</v>
      </c>
      <c r="B43" s="31" t="str">
        <f t="shared" si="4"/>
        <v/>
      </c>
      <c r="C43" s="21" t="str">
        <f>iferror(small(B36:B43,D43),"")</f>
        <v/>
      </c>
      <c r="D43" s="32">
        <v>8.0</v>
      </c>
      <c r="E43" s="33" t="str">
        <f t="array" ref="E43">iferror(INDEX(INDIRECT("'Form Responses 1'!B"&amp;A36):indirect("'Form Responses 1'!B"&amp;B35),MATCH(C43,B36:B43,0)),"")</f>
        <v/>
      </c>
      <c r="F43" s="33" t="str">
        <f t="array" ref="F43">iferror(INDEX(INDIRECT("'Form Responses 1'!c"&amp;A36):indirect("'Form Responses 1'!c"&amp;B35),MATCH(C43,B36:B43,0)),"")</f>
        <v/>
      </c>
      <c r="G43" s="32" t="str">
        <f t="array" ref="G43">iferror(INDEX(INDIRECT("'Form Responses 1'!E"&amp;A36):indirect("'Form Responses 1'!E"&amp;B35),MATCH(C43,B36:B43,0)),"")</f>
        <v/>
      </c>
      <c r="H43" s="32" t="str">
        <f t="array" ref="H43">iferror(INDEX(INDIRECT("'Form Responses 1'!F"&amp;A36):indirect("'Form Responses 1'!F"&amp;B35),MATCH(C43,B36:B43,0)),"")</f>
        <v/>
      </c>
      <c r="I43" s="33" t="str">
        <f t="array" ref="I43">iferror(INDEX(INDIRECT("'Form Responses 1'!G"&amp;A36):indirect("'Form Responses 1'!G"&amp;B35),MATCH(C43,B36:B43,0)),"")</f>
        <v/>
      </c>
      <c r="J43" s="33" t="str">
        <f t="array" ref="J43">iferror(INDEX(INDIRECT("'Form Responses 1'!H"&amp;A36):indirect("'Form Responses 1'!H"&amp;B35),MATCH(C43,B36:B43,0)),"")</f>
        <v/>
      </c>
      <c r="K43" s="33" t="str">
        <f t="array" ref="K43">iferror(INDEX(INDIRECT("'Form Responses 1'!I"&amp;A36):indirect("'Form Responses 1'!I"&amp;B35),MATCH(C43,B36:B43,0)),"")</f>
        <v/>
      </c>
    </row>
    <row r="44">
      <c r="A44" s="21"/>
      <c r="B44" s="31"/>
      <c r="C44" s="21"/>
      <c r="D44" s="21"/>
      <c r="E44" s="35"/>
      <c r="F44" s="35"/>
      <c r="G44" s="21"/>
      <c r="H44" s="21"/>
      <c r="I44" s="35"/>
      <c r="J44" s="35"/>
      <c r="K44" s="35"/>
    </row>
    <row r="45">
      <c r="A45" s="20"/>
      <c r="B45" s="31"/>
      <c r="C45" s="20">
        <v>5.0</v>
      </c>
      <c r="D45" s="22"/>
      <c r="E45" s="34">
        <v>44036.0</v>
      </c>
      <c r="F45" s="24" t="str">
        <f t="array" ref="F45">indirect("'sheet3'!E"&amp;2)</f>
        <v>JURNAL KELAS 9F SMP NEGERI 1 TURI SEMESTER 1 TAHUN PELAJARAN 2020/2021</v>
      </c>
      <c r="G45" s="25"/>
      <c r="H45" s="25"/>
      <c r="I45" s="26"/>
      <c r="J45" s="26"/>
      <c r="K45" s="27"/>
    </row>
    <row r="46">
      <c r="A46" s="20"/>
      <c r="B46" s="28" t="str">
        <f t="array" ref="B46">row(index(Sheet3!$A$1:$A$2943,match(right(E45,10),Sheet3!$A$1:$A$2943,0)))+countif(Sheet3!$A$1:$A$2943,(index(Sheet3!$A$1:$A$2943,match(right(E45,10),Sheet3!$A$1:$A$2943,0))))-1</f>
        <v>#N/A</v>
      </c>
      <c r="C46" s="21"/>
      <c r="D46" s="29" t="s">
        <v>333</v>
      </c>
      <c r="E46" s="29" t="s">
        <v>334</v>
      </c>
      <c r="F46" s="29" t="s">
        <v>2</v>
      </c>
      <c r="G46" s="29" t="s">
        <v>4</v>
      </c>
      <c r="H46" s="29" t="s">
        <v>335</v>
      </c>
      <c r="I46" s="29" t="s">
        <v>336</v>
      </c>
      <c r="J46" s="29" t="s">
        <v>337</v>
      </c>
      <c r="K46" s="29" t="s">
        <v>338</v>
      </c>
    </row>
    <row r="47">
      <c r="A47" s="30" t="str">
        <f t="array" ref="A47">row(index(Sheet3!$A$1:$A$2943,match(right(E45,10),Sheet3!$A$1:$A$2943,0)))</f>
        <v>#N/A</v>
      </c>
      <c r="B47" s="31" t="str">
        <f t="shared" ref="B47:B54" si="5">iferror(value(left(indirect("Form Responses 1!E"&amp;A47),iferror(find(",",indirect("Form Responses 1!E"&amp;A47)),len(indirect("Form Responses 1!E"&amp;A47))+1)-1)),"")</f>
        <v/>
      </c>
      <c r="C47" s="21" t="str">
        <f>iferror(small(B47:B54,D47),"")</f>
        <v/>
      </c>
      <c r="D47" s="32">
        <v>1.0</v>
      </c>
      <c r="E47" s="33" t="str">
        <f t="array" ref="E47">iferror(INDEX(INDIRECT("'Form Responses 1'!B"&amp;A47):indirect("'Form Responses 1'!B"&amp;B46),MATCH(C47,B47:B54,0)),"")</f>
        <v/>
      </c>
      <c r="F47" s="33" t="str">
        <f t="array" ref="F47">iferror(INDEX(INDIRECT("'Form Responses 1'!c"&amp;A47):indirect("'Form Responses 1'!c"&amp;B46),MATCH(C47,B47:B54,0)),"")</f>
        <v/>
      </c>
      <c r="G47" s="32" t="str">
        <f t="array" ref="G47">iferror(INDEX(INDIRECT("'Form Responses 1'!E"&amp;A47):indirect("'Form Responses 1'!E"&amp;B46),MATCH(C47,B47:B54,0)),"")</f>
        <v/>
      </c>
      <c r="H47" s="32" t="str">
        <f t="array" ref="H47">iferror(INDEX(INDIRECT("'Form Responses 1'!F"&amp;A47):indirect("'Form Responses 1'!F"&amp;B46),MATCH(C47,B47:B54,0)),"")</f>
        <v/>
      </c>
      <c r="I47" s="33" t="str">
        <f t="array" ref="I47">iferror(INDEX(INDIRECT("'Form Responses 1'!G"&amp;A47):indirect("'Form Responses 1'!G"&amp;B46),MATCH(C47,B47:B54,0)),"")</f>
        <v/>
      </c>
      <c r="J47" s="33" t="str">
        <f t="array" ref="J47">iferror(INDEX(INDIRECT("'Form Responses 1'!H"&amp;A47):indirect("'Form Responses 1'!H"&amp;B46),MATCH(C47,B47:B54,0)),"")</f>
        <v/>
      </c>
      <c r="K47" s="33" t="str">
        <f t="array" ref="K47">iferror(INDEX(INDIRECT("'Form Responses 1'!I"&amp;A47):indirect("'Form Responses 1'!I"&amp;B46),MATCH(C47,B47:B54,0)),"")</f>
        <v/>
      </c>
    </row>
    <row r="48">
      <c r="A48" s="20" t="str">
        <f>if(A47+D47&lt;=B46,A47+D47,"")</f>
        <v>#N/A</v>
      </c>
      <c r="B48" s="31" t="str">
        <f t="shared" si="5"/>
        <v/>
      </c>
      <c r="C48" s="21" t="str">
        <f>iferror(small(B47:B54,D48),"")</f>
        <v/>
      </c>
      <c r="D48" s="32">
        <v>2.0</v>
      </c>
      <c r="E48" s="33" t="str">
        <f t="array" ref="E48">iferror(INDEX(INDIRECT("'Form Responses 1'!B"&amp;A47):indirect("'Form Responses 1'!B"&amp;B46),MATCH(C48,B47:B54,0)),"")</f>
        <v/>
      </c>
      <c r="F48" s="33" t="str">
        <f t="array" ref="F48">iferror(INDEX(INDIRECT("'Form Responses 1'!c"&amp;A47):indirect("'Form Responses 1'!c"&amp;B46),MATCH(C48,B47:B54,0)),"")</f>
        <v/>
      </c>
      <c r="G48" s="32" t="str">
        <f t="array" ref="G48">iferror(INDEX(INDIRECT("'Form Responses 1'!E"&amp;A47):indirect("'Form Responses 1'!E"&amp;B46),MATCH(C48,B47:B54,0)),"")</f>
        <v/>
      </c>
      <c r="H48" s="32" t="str">
        <f t="array" ref="H48">iferror(INDEX(INDIRECT("'Form Responses 1'!F"&amp;A47):indirect("'Form Responses 1'!F"&amp;B46),MATCH(C48,B47:B54,0)),"")</f>
        <v/>
      </c>
      <c r="I48" s="33" t="str">
        <f t="array" ref="I48">iferror(INDEX(INDIRECT("'Form Responses 1'!G"&amp;A47):indirect("'Form Responses 1'!G"&amp;B46),MATCH(C48,B47:B54,0)),"")</f>
        <v/>
      </c>
      <c r="J48" s="33" t="str">
        <f t="array" ref="J48">iferror(INDEX(INDIRECT("'Form Responses 1'!H"&amp;A47):indirect("'Form Responses 1'!H"&amp;B46),MATCH(C48,B47:B54,0)),"")</f>
        <v/>
      </c>
      <c r="K48" s="33" t="str">
        <f t="array" ref="K48">iferror(INDEX(INDIRECT("'Form Responses 1'!I"&amp;A47):indirect("'Form Responses 1'!I"&amp;B46),MATCH(C48,B47:B54,0)),"")</f>
        <v/>
      </c>
    </row>
    <row r="49">
      <c r="A49" s="20" t="str">
        <f>if(A47+D48&lt;=B46,A47+D48,"")</f>
        <v>#N/A</v>
      </c>
      <c r="B49" s="31" t="str">
        <f t="shared" si="5"/>
        <v/>
      </c>
      <c r="C49" s="21" t="str">
        <f>iferror(small(B47:B54,D49),"")</f>
        <v/>
      </c>
      <c r="D49" s="32">
        <v>3.0</v>
      </c>
      <c r="E49" s="33" t="str">
        <f t="array" ref="E49">iferror(INDEX(INDIRECT("'Form Responses 1'!B"&amp;A47):indirect("'Form Responses 1'!B"&amp;B46),MATCH(C49,B47:B54,0)),"")</f>
        <v/>
      </c>
      <c r="F49" s="33" t="str">
        <f t="array" ref="F49">iferror(INDEX(INDIRECT("'Form Responses 1'!c"&amp;A47):indirect("'Form Responses 1'!c"&amp;B46),MATCH(C49,B47:B54,0)),"")</f>
        <v/>
      </c>
      <c r="G49" s="32" t="str">
        <f t="array" ref="G49">iferror(INDEX(INDIRECT("'Form Responses 1'!E"&amp;A47):indirect("'Form Responses 1'!E"&amp;B46),MATCH(C49,B47:B54,0)),"")</f>
        <v/>
      </c>
      <c r="H49" s="32" t="str">
        <f t="array" ref="H49">iferror(INDEX(INDIRECT("'Form Responses 1'!F"&amp;A47):indirect("'Form Responses 1'!F"&amp;B46),MATCH(C49,B47:B54,0)),"")</f>
        <v/>
      </c>
      <c r="I49" s="33" t="str">
        <f t="array" ref="I49">iferror(INDEX(INDIRECT("'Form Responses 1'!G"&amp;A47):indirect("'Form Responses 1'!G"&amp;B46),MATCH(C49,B47:B54,0)),"")</f>
        <v/>
      </c>
      <c r="J49" s="33" t="str">
        <f t="array" ref="J49">iferror(INDEX(INDIRECT("'Form Responses 1'!H"&amp;A47):indirect("'Form Responses 1'!H"&amp;B46),MATCH(C49,B47:B54,0)),"")</f>
        <v/>
      </c>
      <c r="K49" s="33" t="str">
        <f t="array" ref="K49">iferror(INDEX(INDIRECT("'Form Responses 1'!I"&amp;A47):indirect("'Form Responses 1'!I"&amp;B46),MATCH(C49,B47:B54,0)),"")</f>
        <v/>
      </c>
    </row>
    <row r="50">
      <c r="A50" s="20" t="str">
        <f>if(A47+D49&lt;=B46,A47+D49,"")</f>
        <v>#N/A</v>
      </c>
      <c r="B50" s="31" t="str">
        <f t="shared" si="5"/>
        <v/>
      </c>
      <c r="C50" s="21" t="str">
        <f>iferror(small(B47:B54,D50),"")</f>
        <v/>
      </c>
      <c r="D50" s="32">
        <v>4.0</v>
      </c>
      <c r="E50" s="33" t="str">
        <f t="array" ref="E50">iferror(INDEX(INDIRECT("'Form Responses 1'!B"&amp;A47):indirect("'Form Responses 1'!B"&amp;B46),MATCH(C50,B47:B54,0)),"")</f>
        <v/>
      </c>
      <c r="F50" s="33" t="str">
        <f t="array" ref="F50">iferror(INDEX(INDIRECT("'Form Responses 1'!c"&amp;A47):indirect("'Form Responses 1'!c"&amp;B46),MATCH(C50,B47:B54,0)),"")</f>
        <v/>
      </c>
      <c r="G50" s="32" t="str">
        <f t="array" ref="G50">iferror(INDEX(INDIRECT("'Form Responses 1'!E"&amp;A47):indirect("'Form Responses 1'!E"&amp;B46),MATCH(C50,B47:B54,0)),"")</f>
        <v/>
      </c>
      <c r="H50" s="32" t="str">
        <f t="array" ref="H50">iferror(INDEX(INDIRECT("'Form Responses 1'!F"&amp;A47):indirect("'Form Responses 1'!F"&amp;B46),MATCH(C50,B47:B54,0)),"")</f>
        <v/>
      </c>
      <c r="I50" s="33" t="str">
        <f t="array" ref="I50">iferror(INDEX(INDIRECT("'Form Responses 1'!G"&amp;A47):indirect("'Form Responses 1'!G"&amp;B46),MATCH(C50,B47:B54,0)),"")</f>
        <v/>
      </c>
      <c r="J50" s="33" t="str">
        <f t="array" ref="J50">iferror(INDEX(INDIRECT("'Form Responses 1'!H"&amp;A47):indirect("'Form Responses 1'!H"&amp;B46),MATCH(C50,B47:B54,0)),"")</f>
        <v/>
      </c>
      <c r="K50" s="33" t="str">
        <f t="array" ref="K50">iferror(INDEX(INDIRECT("'Form Responses 1'!I"&amp;A47):indirect("'Form Responses 1'!I"&amp;B46),MATCH(C50,B47:B54,0)),"")</f>
        <v/>
      </c>
    </row>
    <row r="51">
      <c r="A51" s="20" t="str">
        <f>if(A47+D50&lt;=B46,A47+D50,"")</f>
        <v>#N/A</v>
      </c>
      <c r="B51" s="31" t="str">
        <f t="shared" si="5"/>
        <v/>
      </c>
      <c r="C51" s="21" t="str">
        <f>iferror(small(B47:B54,D51),"")</f>
        <v/>
      </c>
      <c r="D51" s="32">
        <v>5.0</v>
      </c>
      <c r="E51" s="33" t="str">
        <f t="array" ref="E51">iferror(INDEX(INDIRECT("'Form Responses 1'!B"&amp;A47):indirect("'Form Responses 1'!B"&amp;B46),MATCH(C51,B47:B54,0)),"")</f>
        <v/>
      </c>
      <c r="F51" s="33" t="str">
        <f t="array" ref="F51">iferror(INDEX(INDIRECT("'Form Responses 1'!c"&amp;A47):indirect("'Form Responses 1'!c"&amp;B46),MATCH(C51,B47:B54,0)),"")</f>
        <v/>
      </c>
      <c r="G51" s="32" t="str">
        <f t="array" ref="G51">iferror(INDEX(INDIRECT("'Form Responses 1'!E"&amp;A47):indirect("'Form Responses 1'!E"&amp;B46),MATCH(C51,B47:B54,0)),"")</f>
        <v/>
      </c>
      <c r="H51" s="32" t="str">
        <f t="array" ref="H51">iferror(INDEX(INDIRECT("'Form Responses 1'!F"&amp;A47):indirect("'Form Responses 1'!F"&amp;B46),MATCH(C51,B47:B54,0)),"")</f>
        <v/>
      </c>
      <c r="I51" s="33" t="str">
        <f t="array" ref="I51">iferror(INDEX(INDIRECT("'Form Responses 1'!G"&amp;A47):indirect("'Form Responses 1'!G"&amp;B46),MATCH(C51,B47:B54,0)),"")</f>
        <v/>
      </c>
      <c r="J51" s="33" t="str">
        <f t="array" ref="J51">iferror(INDEX(INDIRECT("'Form Responses 1'!H"&amp;A47):indirect("'Form Responses 1'!H"&amp;B46),MATCH(C51,B47:B54,0)),"")</f>
        <v/>
      </c>
      <c r="K51" s="33" t="str">
        <f t="array" ref="K51">iferror(INDEX(INDIRECT("'Form Responses 1'!I"&amp;A47):indirect("'Form Responses 1'!I"&amp;B46),MATCH(C51,B47:B54,0)),"")</f>
        <v/>
      </c>
    </row>
    <row r="52">
      <c r="A52" s="20" t="str">
        <f>if(A47+D51&lt;=B46,A47+D51,"")</f>
        <v>#N/A</v>
      </c>
      <c r="B52" s="31" t="str">
        <f t="shared" si="5"/>
        <v/>
      </c>
      <c r="C52" s="21" t="str">
        <f>iferror(small(B47:B54,D52),"")</f>
        <v/>
      </c>
      <c r="D52" s="32">
        <v>6.0</v>
      </c>
      <c r="E52" s="33" t="str">
        <f t="array" ref="E52">iferror(INDEX(INDIRECT("'Form Responses 1'!B"&amp;A47):indirect("'Form Responses 1'!B"&amp;B46),MATCH(C52,B47:B54,0)),"")</f>
        <v/>
      </c>
      <c r="F52" s="33" t="str">
        <f t="array" ref="F52">iferror(INDEX(INDIRECT("'Form Responses 1'!c"&amp;A47):indirect("'Form Responses 1'!c"&amp;B46),MATCH(C52,B47:B54,0)),"")</f>
        <v/>
      </c>
      <c r="G52" s="32" t="str">
        <f t="array" ref="G52">iferror(INDEX(INDIRECT("'Form Responses 1'!E"&amp;A47):indirect("'Form Responses 1'!E"&amp;B46),MATCH(C52,B47:B54,0)),"")</f>
        <v/>
      </c>
      <c r="H52" s="32" t="str">
        <f t="array" ref="H52">iferror(INDEX(INDIRECT("'Form Responses 1'!F"&amp;A47):indirect("'Form Responses 1'!F"&amp;B46),MATCH(C52,B47:B54,0)),"")</f>
        <v/>
      </c>
      <c r="I52" s="33" t="str">
        <f t="array" ref="I52">iferror(INDEX(INDIRECT("'Form Responses 1'!G"&amp;A47):indirect("'Form Responses 1'!G"&amp;B46),MATCH(C52,B47:B54,0)),"")</f>
        <v/>
      </c>
      <c r="J52" s="33" t="str">
        <f t="array" ref="J52">iferror(INDEX(INDIRECT("'Form Responses 1'!H"&amp;A47):indirect("'Form Responses 1'!H"&amp;B46),MATCH(C52,B47:B54,0)),"")</f>
        <v/>
      </c>
      <c r="K52" s="33" t="str">
        <f t="array" ref="K52">iferror(INDEX(INDIRECT("'Form Responses 1'!I"&amp;A47):indirect("'Form Responses 1'!I"&amp;B46),MATCH(C52,B47:B54,0)),"")</f>
        <v/>
      </c>
    </row>
    <row r="53">
      <c r="A53" s="20" t="str">
        <f>if(A47+D52&lt;=B46,A47+D52,"")</f>
        <v>#N/A</v>
      </c>
      <c r="B53" s="31" t="str">
        <f t="shared" si="5"/>
        <v/>
      </c>
      <c r="C53" s="21" t="str">
        <f>iferror(small(B47:B54,D53),"")</f>
        <v/>
      </c>
      <c r="D53" s="32">
        <v>7.0</v>
      </c>
      <c r="E53" s="33" t="str">
        <f t="array" ref="E53">iferror(INDEX(INDIRECT("'Form Responses 1'!B"&amp;A47):indirect("'Form Responses 1'!B"&amp;B46),MATCH(C53,B47:B54,0)),"")</f>
        <v/>
      </c>
      <c r="F53" s="33" t="str">
        <f t="array" ref="F53">iferror(INDEX(INDIRECT("'Form Responses 1'!c"&amp;A47):indirect("'Form Responses 1'!c"&amp;B46),MATCH(C53,B47:B54,0)),"")</f>
        <v/>
      </c>
      <c r="G53" s="32" t="str">
        <f t="array" ref="G53">iferror(INDEX(INDIRECT("'Form Responses 1'!E"&amp;A47):indirect("'Form Responses 1'!E"&amp;B46),MATCH(C53,B47:B54,0)),"")</f>
        <v/>
      </c>
      <c r="H53" s="32" t="str">
        <f t="array" ref="H53">iferror(INDEX(INDIRECT("'Form Responses 1'!F"&amp;A47):indirect("'Form Responses 1'!F"&amp;B46),MATCH(C53,B47:B54,0)),"")</f>
        <v/>
      </c>
      <c r="I53" s="33" t="str">
        <f t="array" ref="I53">iferror(INDEX(INDIRECT("'Form Responses 1'!G"&amp;A47):indirect("'Form Responses 1'!G"&amp;B46),MATCH(C53,B47:B54,0)),"")</f>
        <v/>
      </c>
      <c r="J53" s="33" t="str">
        <f t="array" ref="J53">iferror(INDEX(INDIRECT("'Form Responses 1'!H"&amp;A47):indirect("'Form Responses 1'!H"&amp;B46),MATCH(C53,B47:B54,0)),"")</f>
        <v/>
      </c>
      <c r="K53" s="33" t="str">
        <f t="array" ref="K53">iferror(INDEX(INDIRECT("'Form Responses 1'!I"&amp;A47):indirect("'Form Responses 1'!I"&amp;B46),MATCH(C53,B47:B54,0)),"")</f>
        <v/>
      </c>
    </row>
    <row r="54">
      <c r="A54" s="20" t="str">
        <f>if(A47+D53&lt;=B46,A47+D53,"")</f>
        <v>#N/A</v>
      </c>
      <c r="B54" s="31" t="str">
        <f t="shared" si="5"/>
        <v/>
      </c>
      <c r="C54" s="21" t="str">
        <f>iferror(small(B47:B54,D54),"")</f>
        <v/>
      </c>
      <c r="D54" s="32">
        <v>8.0</v>
      </c>
      <c r="E54" s="33" t="str">
        <f t="array" ref="E54">iferror(INDEX(INDIRECT("'Form Responses 1'!B"&amp;A47):indirect("'Form Responses 1'!B"&amp;B46),MATCH(C54,B47:B54,0)),"")</f>
        <v/>
      </c>
      <c r="F54" s="33" t="str">
        <f t="array" ref="F54">iferror(INDEX(INDIRECT("'Form Responses 1'!c"&amp;A47):indirect("'Form Responses 1'!c"&amp;B46),MATCH(C54,B47:B54,0)),"")</f>
        <v/>
      </c>
      <c r="G54" s="32" t="str">
        <f t="array" ref="G54">iferror(INDEX(INDIRECT("'Form Responses 1'!E"&amp;A47):indirect("'Form Responses 1'!E"&amp;B46),MATCH(C54,B47:B54,0)),"")</f>
        <v/>
      </c>
      <c r="H54" s="32" t="str">
        <f t="array" ref="H54">iferror(INDEX(INDIRECT("'Form Responses 1'!F"&amp;A47):indirect("'Form Responses 1'!F"&amp;B46),MATCH(C54,B47:B54,0)),"")</f>
        <v/>
      </c>
      <c r="I54" s="33" t="str">
        <f t="array" ref="I54">iferror(INDEX(INDIRECT("'Form Responses 1'!G"&amp;A47):indirect("'Form Responses 1'!G"&amp;B46),MATCH(C54,B47:B54,0)),"")</f>
        <v/>
      </c>
      <c r="J54" s="33" t="str">
        <f t="array" ref="J54">iferror(INDEX(INDIRECT("'Form Responses 1'!H"&amp;A47):indirect("'Form Responses 1'!H"&amp;B46),MATCH(C54,B47:B54,0)),"")</f>
        <v/>
      </c>
      <c r="K54" s="33" t="str">
        <f t="array" ref="K54">iferror(INDEX(INDIRECT("'Form Responses 1'!I"&amp;A47):indirect("'Form Responses 1'!I"&amp;B46),MATCH(C54,B47:B54,0)),"")</f>
        <v/>
      </c>
    </row>
    <row r="55">
      <c r="A55" s="21"/>
      <c r="B55" s="31"/>
      <c r="C55" s="21"/>
      <c r="D55" s="21"/>
      <c r="E55" s="35"/>
      <c r="F55" s="35"/>
      <c r="G55" s="21"/>
      <c r="H55" s="21"/>
      <c r="I55" s="35"/>
      <c r="J55" s="35"/>
      <c r="K55" s="35"/>
    </row>
    <row r="56">
      <c r="A56" s="20"/>
      <c r="B56" s="31"/>
      <c r="C56" s="20">
        <v>6.0</v>
      </c>
      <c r="D56" s="22"/>
      <c r="E56" s="34">
        <v>44037.0</v>
      </c>
      <c r="F56" s="24" t="str">
        <f t="array" ref="F56">indirect("'sheet3'!E"&amp;2)</f>
        <v>JURNAL KELAS 9F SMP NEGERI 1 TURI SEMESTER 1 TAHUN PELAJARAN 2020/2021</v>
      </c>
      <c r="G56" s="25"/>
      <c r="H56" s="25"/>
      <c r="I56" s="26"/>
      <c r="J56" s="26"/>
      <c r="K56" s="27"/>
    </row>
    <row r="57">
      <c r="A57" s="20"/>
      <c r="B57" s="28" t="str">
        <f t="array" ref="B57">row(index(Sheet3!$A$1:$A$2943,match(right(E56,10),Sheet3!$A$1:$A$2943,0)))+countif(Sheet3!$A$1:$A$2943,(index(Sheet3!$A$1:$A$2943,match(right(E56,10),Sheet3!$A$1:$A$2943,0))))-1</f>
        <v>#N/A</v>
      </c>
      <c r="C57" s="21"/>
      <c r="D57" s="29" t="s">
        <v>333</v>
      </c>
      <c r="E57" s="29" t="s">
        <v>334</v>
      </c>
      <c r="F57" s="29" t="s">
        <v>2</v>
      </c>
      <c r="G57" s="29" t="s">
        <v>4</v>
      </c>
      <c r="H57" s="29" t="s">
        <v>335</v>
      </c>
      <c r="I57" s="29" t="s">
        <v>336</v>
      </c>
      <c r="J57" s="29" t="s">
        <v>337</v>
      </c>
      <c r="K57" s="29" t="s">
        <v>338</v>
      </c>
    </row>
    <row r="58">
      <c r="A58" s="30" t="str">
        <f t="array" ref="A58">row(index(Sheet3!$A$1:$A$2943,match(right(E56,10),Sheet3!$A$1:$A$2943,0)))</f>
        <v>#N/A</v>
      </c>
      <c r="B58" s="31" t="str">
        <f t="shared" ref="B58:B65" si="6">iferror(value(left(indirect("Form Responses 1!E"&amp;A58),iferror(find(",",indirect("Form Responses 1!E"&amp;A58)),len(indirect("Form Responses 1!E"&amp;A58))+1)-1)),"")</f>
        <v/>
      </c>
      <c r="C58" s="21" t="str">
        <f>iferror(small(B58:B65,D58),"")</f>
        <v/>
      </c>
      <c r="D58" s="32">
        <v>1.0</v>
      </c>
      <c r="E58" s="33" t="str">
        <f t="array" ref="E58">iferror(INDEX(INDIRECT("'Form Responses 1'!B"&amp;A58):indirect("'Form Responses 1'!B"&amp;B57),MATCH(C58,B58:B65,0)),"")</f>
        <v/>
      </c>
      <c r="F58" s="33" t="str">
        <f t="array" ref="F58">iferror(INDEX(INDIRECT("'Form Responses 1'!c"&amp;A58):indirect("'Form Responses 1'!c"&amp;B57),MATCH(C58,B58:B65,0)),"")</f>
        <v/>
      </c>
      <c r="G58" s="32" t="str">
        <f t="array" ref="G58">iferror(INDEX(INDIRECT("'Form Responses 1'!E"&amp;A58):indirect("'Form Responses 1'!E"&amp;B57),MATCH(C58,B58:B65,0)),"")</f>
        <v/>
      </c>
      <c r="H58" s="32" t="str">
        <f t="array" ref="H58">iferror(INDEX(INDIRECT("'Form Responses 1'!F"&amp;A58):indirect("'Form Responses 1'!F"&amp;B57),MATCH(C58,B58:B65,0)),"")</f>
        <v/>
      </c>
      <c r="I58" s="33" t="str">
        <f t="array" ref="I58">iferror(INDEX(INDIRECT("'Form Responses 1'!G"&amp;A58):indirect("'Form Responses 1'!G"&amp;B57),MATCH(C58,B58:B65,0)),"")</f>
        <v/>
      </c>
      <c r="J58" s="33" t="str">
        <f t="array" ref="J58">iferror(INDEX(INDIRECT("'Form Responses 1'!H"&amp;A58):indirect("'Form Responses 1'!H"&amp;B57),MATCH(C58,B58:B65,0)),"")</f>
        <v/>
      </c>
      <c r="K58" s="33" t="str">
        <f t="array" ref="K58">iferror(INDEX(INDIRECT("'Form Responses 1'!I"&amp;A58):indirect("'Form Responses 1'!I"&amp;B57),MATCH(C58,B58:B65,0)),"")</f>
        <v/>
      </c>
    </row>
    <row r="59">
      <c r="A59" s="20" t="str">
        <f>if(A58+D58&lt;=B57,A58+D58,"")</f>
        <v>#N/A</v>
      </c>
      <c r="B59" s="31" t="str">
        <f t="shared" si="6"/>
        <v/>
      </c>
      <c r="C59" s="21" t="str">
        <f>iferror(small(B58:B65,D59),"")</f>
        <v/>
      </c>
      <c r="D59" s="32">
        <v>2.0</v>
      </c>
      <c r="E59" s="33" t="str">
        <f t="array" ref="E59">iferror(INDEX(INDIRECT("'Form Responses 1'!B"&amp;A58):indirect("'Form Responses 1'!B"&amp;B57),MATCH(C59,B58:B65,0)),"")</f>
        <v/>
      </c>
      <c r="F59" s="33" t="str">
        <f t="array" ref="F59">iferror(INDEX(INDIRECT("'Form Responses 1'!c"&amp;A58):indirect("'Form Responses 1'!c"&amp;B57),MATCH(C59,B58:B65,0)),"")</f>
        <v/>
      </c>
      <c r="G59" s="32" t="str">
        <f t="array" ref="G59">iferror(INDEX(INDIRECT("'Form Responses 1'!E"&amp;A58):indirect("'Form Responses 1'!E"&amp;B57),MATCH(C59,B58:B65,0)),"")</f>
        <v/>
      </c>
      <c r="H59" s="32" t="str">
        <f t="array" ref="H59">iferror(INDEX(INDIRECT("'Form Responses 1'!F"&amp;A58):indirect("'Form Responses 1'!F"&amp;B57),MATCH(C59,B58:B65,0)),"")</f>
        <v/>
      </c>
      <c r="I59" s="33" t="str">
        <f t="array" ref="I59">iferror(INDEX(INDIRECT("'Form Responses 1'!G"&amp;A58):indirect("'Form Responses 1'!G"&amp;B57),MATCH(C59,B58:B65,0)),"")</f>
        <v/>
      </c>
      <c r="J59" s="33" t="str">
        <f t="array" ref="J59">iferror(INDEX(INDIRECT("'Form Responses 1'!H"&amp;A58):indirect("'Form Responses 1'!H"&amp;B57),MATCH(C59,B58:B65,0)),"")</f>
        <v/>
      </c>
      <c r="K59" s="33" t="str">
        <f t="array" ref="K59">iferror(INDEX(INDIRECT("'Form Responses 1'!I"&amp;A58):indirect("'Form Responses 1'!I"&amp;B57),MATCH(C59,B58:B65,0)),"")</f>
        <v/>
      </c>
    </row>
    <row r="60">
      <c r="A60" s="20" t="str">
        <f>if(A58+D59&lt;=B57,A58+D59,"")</f>
        <v>#N/A</v>
      </c>
      <c r="B60" s="31" t="str">
        <f t="shared" si="6"/>
        <v/>
      </c>
      <c r="C60" s="21" t="str">
        <f>iferror(small(B58:B65,D60),"")</f>
        <v/>
      </c>
      <c r="D60" s="32">
        <v>3.0</v>
      </c>
      <c r="E60" s="33" t="str">
        <f t="array" ref="E60">iferror(INDEX(INDIRECT("'Form Responses 1'!B"&amp;A58):indirect("'Form Responses 1'!B"&amp;B57),MATCH(C60,B58:B65,0)),"")</f>
        <v/>
      </c>
      <c r="F60" s="33" t="str">
        <f t="array" ref="F60">iferror(INDEX(INDIRECT("'Form Responses 1'!c"&amp;A58):indirect("'Form Responses 1'!c"&amp;B57),MATCH(C60,B58:B65,0)),"")</f>
        <v/>
      </c>
      <c r="G60" s="32" t="str">
        <f t="array" ref="G60">iferror(INDEX(INDIRECT("'Form Responses 1'!E"&amp;A58):indirect("'Form Responses 1'!E"&amp;B57),MATCH(C60,B58:B65,0)),"")</f>
        <v/>
      </c>
      <c r="H60" s="32" t="str">
        <f t="array" ref="H60">iferror(INDEX(INDIRECT("'Form Responses 1'!F"&amp;A58):indirect("'Form Responses 1'!F"&amp;B57),MATCH(C60,B58:B65,0)),"")</f>
        <v/>
      </c>
      <c r="I60" s="33" t="str">
        <f t="array" ref="I60">iferror(INDEX(INDIRECT("'Form Responses 1'!G"&amp;A58):indirect("'Form Responses 1'!G"&amp;B57),MATCH(C60,B58:B65,0)),"")</f>
        <v/>
      </c>
      <c r="J60" s="33" t="str">
        <f t="array" ref="J60">iferror(INDEX(INDIRECT("'Form Responses 1'!H"&amp;A58):indirect("'Form Responses 1'!H"&amp;B57),MATCH(C60,B58:B65,0)),"")</f>
        <v/>
      </c>
      <c r="K60" s="33" t="str">
        <f t="array" ref="K60">iferror(INDEX(INDIRECT("'Form Responses 1'!I"&amp;A58):indirect("'Form Responses 1'!I"&amp;B57),MATCH(C60,B58:B65,0)),"")</f>
        <v/>
      </c>
    </row>
    <row r="61">
      <c r="A61" s="20" t="str">
        <f>if(A58+D60&lt;=B57,A58+D60,"")</f>
        <v>#N/A</v>
      </c>
      <c r="B61" s="31" t="str">
        <f t="shared" si="6"/>
        <v/>
      </c>
      <c r="C61" s="21" t="str">
        <f>iferror(small(B58:B65,D61),"")</f>
        <v/>
      </c>
      <c r="D61" s="32">
        <v>4.0</v>
      </c>
      <c r="E61" s="33" t="str">
        <f t="array" ref="E61">iferror(INDEX(INDIRECT("'Form Responses 1'!B"&amp;A58):indirect("'Form Responses 1'!B"&amp;B57),MATCH(C61,B58:B65,0)),"")</f>
        <v/>
      </c>
      <c r="F61" s="33" t="str">
        <f t="array" ref="F61">iferror(INDEX(INDIRECT("'Form Responses 1'!c"&amp;A58):indirect("'Form Responses 1'!c"&amp;B57),MATCH(C61,B58:B65,0)),"")</f>
        <v/>
      </c>
      <c r="G61" s="32" t="str">
        <f t="array" ref="G61">iferror(INDEX(INDIRECT("'Form Responses 1'!E"&amp;A58):indirect("'Form Responses 1'!E"&amp;B57),MATCH(C61,B58:B65,0)),"")</f>
        <v/>
      </c>
      <c r="H61" s="32" t="str">
        <f t="array" ref="H61">iferror(INDEX(INDIRECT("'Form Responses 1'!F"&amp;A58):indirect("'Form Responses 1'!F"&amp;B57),MATCH(C61,B58:B65,0)),"")</f>
        <v/>
      </c>
      <c r="I61" s="33" t="str">
        <f t="array" ref="I61">iferror(INDEX(INDIRECT("'Form Responses 1'!G"&amp;A58):indirect("'Form Responses 1'!G"&amp;B57),MATCH(C61,B58:B65,0)),"")</f>
        <v/>
      </c>
      <c r="J61" s="33" t="str">
        <f t="array" ref="J61">iferror(INDEX(INDIRECT("'Form Responses 1'!H"&amp;A58):indirect("'Form Responses 1'!H"&amp;B57),MATCH(C61,B58:B65,0)),"")</f>
        <v/>
      </c>
      <c r="K61" s="33" t="str">
        <f t="array" ref="K61">iferror(INDEX(INDIRECT("'Form Responses 1'!I"&amp;A58):indirect("'Form Responses 1'!I"&amp;B57),MATCH(C61,B58:B65,0)),"")</f>
        <v/>
      </c>
    </row>
    <row r="62">
      <c r="A62" s="20" t="str">
        <f>if(A58+D61&lt;=B57,A58+D61,"")</f>
        <v>#N/A</v>
      </c>
      <c r="B62" s="31" t="str">
        <f t="shared" si="6"/>
        <v/>
      </c>
      <c r="C62" s="21" t="str">
        <f>iferror(small(B58:B65,D62),"")</f>
        <v/>
      </c>
      <c r="D62" s="32">
        <v>5.0</v>
      </c>
      <c r="E62" s="33" t="str">
        <f t="array" ref="E62">iferror(INDEX(INDIRECT("'Form Responses 1'!B"&amp;A58):indirect("'Form Responses 1'!B"&amp;B57),MATCH(C62,B58:B65,0)),"")</f>
        <v/>
      </c>
      <c r="F62" s="33" t="str">
        <f t="array" ref="F62">iferror(INDEX(INDIRECT("'Form Responses 1'!c"&amp;A58):indirect("'Form Responses 1'!c"&amp;B57),MATCH(C62,B58:B65,0)),"")</f>
        <v/>
      </c>
      <c r="G62" s="32" t="str">
        <f t="array" ref="G62">iferror(INDEX(INDIRECT("'Form Responses 1'!E"&amp;A58):indirect("'Form Responses 1'!E"&amp;B57),MATCH(C62,B58:B65,0)),"")</f>
        <v/>
      </c>
      <c r="H62" s="32" t="str">
        <f t="array" ref="H62">iferror(INDEX(INDIRECT("'Form Responses 1'!F"&amp;A58):indirect("'Form Responses 1'!F"&amp;B57),MATCH(C62,B58:B65,0)),"")</f>
        <v/>
      </c>
      <c r="I62" s="33" t="str">
        <f t="array" ref="I62">iferror(INDEX(INDIRECT("'Form Responses 1'!G"&amp;A58):indirect("'Form Responses 1'!G"&amp;B57),MATCH(C62,B58:B65,0)),"")</f>
        <v/>
      </c>
      <c r="J62" s="33" t="str">
        <f t="array" ref="J62">iferror(INDEX(INDIRECT("'Form Responses 1'!H"&amp;A58):indirect("'Form Responses 1'!H"&amp;B57),MATCH(C62,B58:B65,0)),"")</f>
        <v/>
      </c>
      <c r="K62" s="33" t="str">
        <f t="array" ref="K62">iferror(INDEX(INDIRECT("'Form Responses 1'!I"&amp;A58):indirect("'Form Responses 1'!I"&amp;B57),MATCH(C62,B58:B65,0)),"")</f>
        <v/>
      </c>
    </row>
    <row r="63">
      <c r="A63" s="20" t="str">
        <f>if(A58+D62&lt;=B57,A58+D62,"")</f>
        <v>#N/A</v>
      </c>
      <c r="B63" s="31" t="str">
        <f t="shared" si="6"/>
        <v/>
      </c>
      <c r="C63" s="21" t="str">
        <f>iferror(small(B58:B65,D63),"")</f>
        <v/>
      </c>
      <c r="D63" s="32">
        <v>6.0</v>
      </c>
      <c r="E63" s="33" t="str">
        <f t="array" ref="E63">iferror(INDEX(INDIRECT("'Form Responses 1'!B"&amp;A58):indirect("'Form Responses 1'!B"&amp;B57),MATCH(C63,B58:B65,0)),"")</f>
        <v/>
      </c>
      <c r="F63" s="33" t="str">
        <f t="array" ref="F63">iferror(INDEX(INDIRECT("'Form Responses 1'!c"&amp;A58):indirect("'Form Responses 1'!c"&amp;B57),MATCH(C63,B58:B65,0)),"")</f>
        <v/>
      </c>
      <c r="G63" s="32" t="str">
        <f t="array" ref="G63">iferror(INDEX(INDIRECT("'Form Responses 1'!E"&amp;A58):indirect("'Form Responses 1'!E"&amp;B57),MATCH(C63,B58:B65,0)),"")</f>
        <v/>
      </c>
      <c r="H63" s="32" t="str">
        <f t="array" ref="H63">iferror(INDEX(INDIRECT("'Form Responses 1'!F"&amp;A58):indirect("'Form Responses 1'!F"&amp;B57),MATCH(C63,B58:B65,0)),"")</f>
        <v/>
      </c>
      <c r="I63" s="33" t="str">
        <f t="array" ref="I63">iferror(INDEX(INDIRECT("'Form Responses 1'!G"&amp;A58):indirect("'Form Responses 1'!G"&amp;B57),MATCH(C63,B58:B65,0)),"")</f>
        <v/>
      </c>
      <c r="J63" s="33" t="str">
        <f t="array" ref="J63">iferror(INDEX(INDIRECT("'Form Responses 1'!H"&amp;A58):indirect("'Form Responses 1'!H"&amp;B57),MATCH(C63,B58:B65,0)),"")</f>
        <v/>
      </c>
      <c r="K63" s="33" t="str">
        <f t="array" ref="K63">iferror(INDEX(INDIRECT("'Form Responses 1'!I"&amp;A58):indirect("'Form Responses 1'!I"&amp;B57),MATCH(C63,B58:B65,0)),"")</f>
        <v/>
      </c>
    </row>
    <row r="64">
      <c r="A64" s="20" t="str">
        <f>if(A58+D63&lt;=B57,A58+D63,"")</f>
        <v>#N/A</v>
      </c>
      <c r="B64" s="31" t="str">
        <f t="shared" si="6"/>
        <v/>
      </c>
      <c r="C64" s="21" t="str">
        <f>iferror(small(B58:B65,D64),"")</f>
        <v/>
      </c>
      <c r="D64" s="32">
        <v>7.0</v>
      </c>
      <c r="E64" s="33" t="str">
        <f t="array" ref="E64">iferror(INDEX(INDIRECT("'Form Responses 1'!B"&amp;A58):indirect("'Form Responses 1'!B"&amp;B57),MATCH(C64,B58:B65,0)),"")</f>
        <v/>
      </c>
      <c r="F64" s="33" t="str">
        <f t="array" ref="F64">iferror(INDEX(INDIRECT("'Form Responses 1'!c"&amp;A58):indirect("'Form Responses 1'!c"&amp;B57),MATCH(C64,B58:B65,0)),"")</f>
        <v/>
      </c>
      <c r="G64" s="32" t="str">
        <f t="array" ref="G64">iferror(INDEX(INDIRECT("'Form Responses 1'!E"&amp;A58):indirect("'Form Responses 1'!E"&amp;B57),MATCH(C64,B58:B65,0)),"")</f>
        <v/>
      </c>
      <c r="H64" s="32" t="str">
        <f t="array" ref="H64">iferror(INDEX(INDIRECT("'Form Responses 1'!F"&amp;A58):indirect("'Form Responses 1'!F"&amp;B57),MATCH(C64,B58:B65,0)),"")</f>
        <v/>
      </c>
      <c r="I64" s="33" t="str">
        <f t="array" ref="I64">iferror(INDEX(INDIRECT("'Form Responses 1'!G"&amp;A58):indirect("'Form Responses 1'!G"&amp;B57),MATCH(C64,B58:B65,0)),"")</f>
        <v/>
      </c>
      <c r="J64" s="33" t="str">
        <f t="array" ref="J64">iferror(INDEX(INDIRECT("'Form Responses 1'!H"&amp;A58):indirect("'Form Responses 1'!H"&amp;B57),MATCH(C64,B58:B65,0)),"")</f>
        <v/>
      </c>
      <c r="K64" s="33" t="str">
        <f t="array" ref="K64">iferror(INDEX(INDIRECT("'Form Responses 1'!I"&amp;A58):indirect("'Form Responses 1'!I"&amp;B57),MATCH(C64,B58:B65,0)),"")</f>
        <v/>
      </c>
    </row>
    <row r="65">
      <c r="A65" s="20" t="str">
        <f>if(A58+D64&lt;=B57,A58+D64,"")</f>
        <v>#N/A</v>
      </c>
      <c r="B65" s="31" t="str">
        <f t="shared" si="6"/>
        <v/>
      </c>
      <c r="C65" s="21" t="str">
        <f>iferror(small(B58:B65,D65),"")</f>
        <v/>
      </c>
      <c r="D65" s="32">
        <v>8.0</v>
      </c>
      <c r="E65" s="33" t="str">
        <f t="array" ref="E65">iferror(INDEX(INDIRECT("'Form Responses 1'!B"&amp;A58):indirect("'Form Responses 1'!B"&amp;B57),MATCH(C65,B58:B65,0)),"")</f>
        <v/>
      </c>
      <c r="F65" s="33" t="str">
        <f t="array" ref="F65">iferror(INDEX(INDIRECT("'Form Responses 1'!c"&amp;A58):indirect("'Form Responses 1'!c"&amp;B57),MATCH(C65,B58:B65,0)),"")</f>
        <v/>
      </c>
      <c r="G65" s="32" t="str">
        <f t="array" ref="G65">iferror(INDEX(INDIRECT("'Form Responses 1'!E"&amp;A58):indirect("'Form Responses 1'!E"&amp;B57),MATCH(C65,B58:B65,0)),"")</f>
        <v/>
      </c>
      <c r="H65" s="32" t="str">
        <f t="array" ref="H65">iferror(INDEX(INDIRECT("'Form Responses 1'!F"&amp;A58):indirect("'Form Responses 1'!F"&amp;B57),MATCH(C65,B58:B65,0)),"")</f>
        <v/>
      </c>
      <c r="I65" s="33" t="str">
        <f t="array" ref="I65">iferror(INDEX(INDIRECT("'Form Responses 1'!G"&amp;A58):indirect("'Form Responses 1'!G"&amp;B57),MATCH(C65,B58:B65,0)),"")</f>
        <v/>
      </c>
      <c r="J65" s="33" t="str">
        <f t="array" ref="J65">iferror(INDEX(INDIRECT("'Form Responses 1'!H"&amp;A58):indirect("'Form Responses 1'!H"&amp;B57),MATCH(C65,B58:B65,0)),"")</f>
        <v/>
      </c>
      <c r="K65" s="33" t="str">
        <f t="array" ref="K65">iferror(INDEX(INDIRECT("'Form Responses 1'!I"&amp;A58):indirect("'Form Responses 1'!I"&amp;B57),MATCH(C65,B58:B65,0)),"")</f>
        <v/>
      </c>
    </row>
    <row r="66">
      <c r="A66" s="21"/>
      <c r="B66" s="31"/>
      <c r="C66" s="21"/>
      <c r="D66" s="21"/>
      <c r="E66" s="35"/>
      <c r="F66" s="35"/>
      <c r="G66" s="21"/>
      <c r="H66" s="21"/>
      <c r="I66" s="35"/>
      <c r="J66" s="35"/>
      <c r="K66" s="35"/>
    </row>
    <row r="67">
      <c r="A67" s="20"/>
      <c r="B67" s="31"/>
      <c r="C67" s="20">
        <v>7.0</v>
      </c>
      <c r="D67" s="22"/>
      <c r="E67" s="34">
        <v>44039.0</v>
      </c>
      <c r="F67" s="24" t="str">
        <f t="array" ref="F67">indirect("'sheet3'!E"&amp;2)</f>
        <v>JURNAL KELAS 9F SMP NEGERI 1 TURI SEMESTER 1 TAHUN PELAJARAN 2020/2021</v>
      </c>
      <c r="G67" s="25"/>
      <c r="H67" s="25"/>
      <c r="I67" s="26"/>
      <c r="J67" s="26"/>
      <c r="K67" s="27"/>
    </row>
    <row r="68">
      <c r="A68" s="20"/>
      <c r="B68" s="28">
        <f t="array" ref="B68">row(index(Sheet3!$A$1:$A$2943,match(right(E67,10),Sheet3!$A$1:$A$2943,0)))+countif(Sheet3!$A$1:$A$2943,(index(Sheet3!$A$1:$A$2943,match(right(E67,10),Sheet3!$A$1:$A$2943,0))))-1</f>
        <v>4</v>
      </c>
      <c r="C68" s="21"/>
      <c r="D68" s="29" t="s">
        <v>333</v>
      </c>
      <c r="E68" s="29" t="s">
        <v>334</v>
      </c>
      <c r="F68" s="29" t="s">
        <v>2</v>
      </c>
      <c r="G68" s="29" t="s">
        <v>4</v>
      </c>
      <c r="H68" s="29" t="s">
        <v>335</v>
      </c>
      <c r="I68" s="29" t="s">
        <v>336</v>
      </c>
      <c r="J68" s="29" t="s">
        <v>337</v>
      </c>
      <c r="K68" s="29" t="s">
        <v>338</v>
      </c>
    </row>
    <row r="69">
      <c r="A69" s="30">
        <f t="array" ref="A69">row(index(Sheet3!$A$1:$A$2943,match(right(E67,10),Sheet3!$A$1:$A$2943,0)))</f>
        <v>2</v>
      </c>
      <c r="B69" s="31">
        <f t="shared" ref="B69:B76" si="7">iferror(value(left(indirect("Form Responses 1!E"&amp;A69),iferror(find(",",indirect("Form Responses 1!E"&amp;A69)),len(indirect("Form Responses 1!E"&amp;A69))+1)-1)),"")</f>
        <v>4</v>
      </c>
      <c r="C69" s="21">
        <f>iferror(small(B69:B76,D69),"")</f>
        <v>4</v>
      </c>
      <c r="D69" s="32">
        <v>1.0</v>
      </c>
      <c r="E69" s="33" t="str">
        <f t="array" ref="E69">iferror(INDEX(INDIRECT("'Form Responses 1'!B"&amp;A69):indirect("'Form Responses 1'!B"&amp;B68),MATCH(C69,B69:B76,0)),"")</f>
        <v>33. Husnul Khotimah, S.Pd.</v>
      </c>
      <c r="F69" s="33" t="str">
        <f t="array" ref="F69">iferror(INDEX(INDIRECT("'Form Responses 1'!c"&amp;A69):indirect("'Form Responses 1'!c"&amp;B68),MATCH(C69,B69:B76,0)),"")</f>
        <v>3. Bahasa Indonesia</v>
      </c>
      <c r="G69" s="32" t="str">
        <f t="array" ref="G69">iferror(INDEX(INDIRECT("'Form Responses 1'!E"&amp;A69):indirect("'Form Responses 1'!E"&amp;B68),MATCH(C69,B69:B76,0)),"")</f>
        <v>4, 5</v>
      </c>
      <c r="H69" s="32">
        <f t="array" ref="H69">iferror(INDEX(INDIRECT("'Form Responses 1'!F"&amp;A69):indirect("'Form Responses 1'!F"&amp;B68),MATCH(C69,B69:B76,0)),"")</f>
        <v>1</v>
      </c>
      <c r="I69" s="33" t="str">
        <f t="array" ref="I69">iferror(INDEX(INDIRECT("'Form Responses 1'!G"&amp;A69):indirect("'Form Responses 1'!G"&amp;B68),MATCH(C69,B69:B76,0)),"")</f>
        <v>Teks laporan percobaan</v>
      </c>
      <c r="J69" s="33" t="str">
        <f t="array" ref="J69">iferror(INDEX(INDIRECT("'Form Responses 1'!H"&amp;A69):indirect("'Form Responses 1'!H"&amp;B68),MATCH(C69,B69:B76,0)),"")</f>
        <v>-</v>
      </c>
      <c r="K69" s="33" t="str">
        <f t="array" ref="K69">iferror(INDEX(INDIRECT("'Form Responses 1'!I"&amp;A69):indirect("'Form Responses 1'!I"&amp;B68),MATCH(C69,B69:B76,0)),"")</f>
        <v>Mengidentifikasi teks laporan percobaan</v>
      </c>
    </row>
    <row r="70">
      <c r="A70" s="20">
        <f>if(A69+D69&lt;=B68,A69+D69,"")</f>
        <v>3</v>
      </c>
      <c r="B70" s="31">
        <f t="shared" si="7"/>
        <v>6</v>
      </c>
      <c r="C70" s="21">
        <f>iferror(small(B69:B76,D70),"")</f>
        <v>6</v>
      </c>
      <c r="D70" s="32">
        <v>2.0</v>
      </c>
      <c r="E70" s="33" t="str">
        <f t="array" ref="E70">iferror(INDEX(INDIRECT("'Form Responses 1'!B"&amp;A69):indirect("'Form Responses 1'!B"&amp;B68),MATCH(C70,B69:B76,0)),"")</f>
        <v>2. Drs. Tasrip, MM.</v>
      </c>
      <c r="F70" s="33" t="str">
        <f t="array" ref="F70">iferror(INDEX(INDIRECT("'Form Responses 1'!c"&amp;A69):indirect("'Form Responses 1'!c"&amp;B68),MATCH(C70,B69:B76,0)),"")</f>
        <v>6. IPS</v>
      </c>
      <c r="G70" s="32" t="str">
        <f t="array" ref="G70">iferror(INDEX(INDIRECT("'Form Responses 1'!E"&amp;A69):indirect("'Form Responses 1'!E"&amp;B68),MATCH(C70,B69:B76,0)),"")</f>
        <v>6, 7</v>
      </c>
      <c r="H70" s="32">
        <f t="array" ref="H70">iferror(INDEX(INDIRECT("'Form Responses 1'!F"&amp;A69):indirect("'Form Responses 1'!F"&amp;B68),MATCH(C70,B69:B76,0)),"")</f>
        <v>1</v>
      </c>
      <c r="I70" s="33" t="str">
        <f t="array" ref="I70">iferror(INDEX(INDIRECT("'Form Responses 1'!G"&amp;A69):indirect("'Form Responses 1'!G"&amp;B68),MATCH(C70,B69:B76,0)),"")</f>
        <v>Letak ,luas asia</v>
      </c>
      <c r="J70" s="33">
        <f t="array" ref="J70">iferror(INDEX(INDIRECT("'Form Responses 1'!H"&amp;A69):indirect("'Form Responses 1'!H"&amp;B68),MATCH(C70,B69:B76,0)),"")</f>
        <v>26</v>
      </c>
      <c r="K70" s="33" t="str">
        <f t="array" ref="K70">iferror(INDEX(INDIRECT("'Form Responses 1'!I"&amp;A69):indirect("'Form Responses 1'!I"&amp;B68),MATCH(C70,B69:B76,0)),"")</f>
        <v>Anak2 ada yg blm brgbung clasroom</v>
      </c>
    </row>
    <row r="71">
      <c r="A71" s="20">
        <f>if(A69+D70&lt;=B68,A69+D70,"")</f>
        <v>4</v>
      </c>
      <c r="B71" s="31">
        <f t="shared" si="7"/>
        <v>8</v>
      </c>
      <c r="C71" s="21">
        <f>iferror(small(B69:B76,D71),"")</f>
        <v>8</v>
      </c>
      <c r="D71" s="32">
        <v>3.0</v>
      </c>
      <c r="E71" s="33" t="str">
        <f t="array" ref="E71">iferror(INDEX(INDIRECT("'Form Responses 1'!B"&amp;A69):indirect("'Form Responses 1'!B"&amp;B68),MATCH(C71,B69:B76,0)),"")</f>
        <v>28. Sigit Satata, S.Pd. M.Pd</v>
      </c>
      <c r="F71" s="33" t="str">
        <f t="array" ref="F71">iferror(INDEX(INDIRECT("'Form Responses 1'!c"&amp;A69):indirect("'Form Responses 1'!c"&amp;B68),MATCH(C71,B69:B76,0)),"")</f>
        <v>11. Bahasa Jawa</v>
      </c>
      <c r="G71" s="32" t="str">
        <f t="array" ref="G71">iferror(INDEX(INDIRECT("'Form Responses 1'!E"&amp;A69):indirect("'Form Responses 1'!E"&amp;B68),MATCH(C71,B69:B76,0)),"")</f>
        <v>8, 9</v>
      </c>
      <c r="H71" s="32">
        <f t="array" ref="H71">iferror(INDEX(INDIRECT("'Form Responses 1'!F"&amp;A69):indirect("'Form Responses 1'!F"&amp;B68),MATCH(C71,B69:B76,0)),"")</f>
        <v>1</v>
      </c>
      <c r="I71" s="33" t="str">
        <f t="array" ref="I71">iferror(INDEX(INDIRECT("'Form Responses 1'!G"&amp;A69):indirect("'Form Responses 1'!G"&amp;B68),MATCH(C71,B69:B76,0)),"")</f>
        <v>Laporan Hasil Observasi</v>
      </c>
      <c r="J71" s="33" t="str">
        <f t="array" ref="J71">iferror(INDEX(INDIRECT("'Form Responses 1'!H"&amp;A69):indirect("'Form Responses 1'!H"&amp;B68),MATCH(C71,B69:B76,0)),"")</f>
        <v>-</v>
      </c>
      <c r="K71" s="33" t="str">
        <f t="array" ref="K71">iferror(INDEX(INDIRECT("'Form Responses 1'!I"&amp;A69):indirect("'Form Responses 1'!I"&amp;B68),MATCH(C71,B69:B76,0)),"")</f>
        <v>Melakukan observasi dalam 5 hari</v>
      </c>
    </row>
    <row r="72">
      <c r="A72" s="20" t="str">
        <f>if(A69+D71&lt;=B68,A69+D71,"")</f>
        <v/>
      </c>
      <c r="B72" s="31" t="str">
        <f t="shared" si="7"/>
        <v/>
      </c>
      <c r="C72" s="21" t="str">
        <f>iferror(small(B69:B76,D72),"")</f>
        <v/>
      </c>
      <c r="D72" s="32">
        <v>4.0</v>
      </c>
      <c r="E72" s="33" t="str">
        <f t="array" ref="E72">iferror(INDEX(INDIRECT("'Form Responses 1'!B"&amp;A69):indirect("'Form Responses 1'!B"&amp;B68),MATCH(C72,B69:B76,0)),"")</f>
        <v/>
      </c>
      <c r="F72" s="33" t="str">
        <f t="array" ref="F72">iferror(INDEX(INDIRECT("'Form Responses 1'!c"&amp;A69):indirect("'Form Responses 1'!c"&amp;B68),MATCH(C72,B69:B76,0)),"")</f>
        <v/>
      </c>
      <c r="G72" s="32" t="str">
        <f t="array" ref="G72">iferror(INDEX(INDIRECT("'Form Responses 1'!E"&amp;A69):indirect("'Form Responses 1'!E"&amp;B68),MATCH(C72,B69:B76,0)),"")</f>
        <v/>
      </c>
      <c r="H72" s="32" t="str">
        <f t="array" ref="H72">iferror(INDEX(INDIRECT("'Form Responses 1'!F"&amp;A69):indirect("'Form Responses 1'!F"&amp;B68),MATCH(C72,B69:B76,0)),"")</f>
        <v/>
      </c>
      <c r="I72" s="33" t="str">
        <f t="array" ref="I72">iferror(INDEX(INDIRECT("'Form Responses 1'!G"&amp;A69):indirect("'Form Responses 1'!G"&amp;B68),MATCH(C72,B69:B76,0)),"")</f>
        <v/>
      </c>
      <c r="J72" s="33" t="str">
        <f t="array" ref="J72">iferror(INDEX(INDIRECT("'Form Responses 1'!H"&amp;A69):indirect("'Form Responses 1'!H"&amp;B68),MATCH(C72,B69:B76,0)),"")</f>
        <v/>
      </c>
      <c r="K72" s="33" t="str">
        <f t="array" ref="K72">iferror(INDEX(INDIRECT("'Form Responses 1'!I"&amp;A69):indirect("'Form Responses 1'!I"&amp;B68),MATCH(C72,B69:B76,0)),"")</f>
        <v/>
      </c>
    </row>
    <row r="73">
      <c r="A73" s="20" t="str">
        <f>if(A69+D72&lt;=B68,A69+D72,"")</f>
        <v/>
      </c>
      <c r="B73" s="31" t="str">
        <f t="shared" si="7"/>
        <v/>
      </c>
      <c r="C73" s="21" t="str">
        <f>iferror(small(B69:B76,D73),"")</f>
        <v/>
      </c>
      <c r="D73" s="32">
        <v>5.0</v>
      </c>
      <c r="E73" s="33" t="str">
        <f t="array" ref="E73">iferror(INDEX(INDIRECT("'Form Responses 1'!B"&amp;A69):indirect("'Form Responses 1'!B"&amp;B68),MATCH(C73,B69:B76,0)),"")</f>
        <v/>
      </c>
      <c r="F73" s="33" t="str">
        <f t="array" ref="F73">iferror(INDEX(INDIRECT("'Form Responses 1'!c"&amp;A69):indirect("'Form Responses 1'!c"&amp;B68),MATCH(C73,B69:B76,0)),"")</f>
        <v/>
      </c>
      <c r="G73" s="32" t="str">
        <f t="array" ref="G73">iferror(INDEX(INDIRECT("'Form Responses 1'!E"&amp;A69):indirect("'Form Responses 1'!E"&amp;B68),MATCH(C73,B69:B76,0)),"")</f>
        <v/>
      </c>
      <c r="H73" s="32" t="str">
        <f t="array" ref="H73">iferror(INDEX(INDIRECT("'Form Responses 1'!F"&amp;A69):indirect("'Form Responses 1'!F"&amp;B68),MATCH(C73,B69:B76,0)),"")</f>
        <v/>
      </c>
      <c r="I73" s="33" t="str">
        <f t="array" ref="I73">iferror(INDEX(INDIRECT("'Form Responses 1'!G"&amp;A69):indirect("'Form Responses 1'!G"&amp;B68),MATCH(C73,B69:B76,0)),"")</f>
        <v/>
      </c>
      <c r="J73" s="33" t="str">
        <f t="array" ref="J73">iferror(INDEX(INDIRECT("'Form Responses 1'!H"&amp;A69):indirect("'Form Responses 1'!H"&amp;B68),MATCH(C73,B69:B76,0)),"")</f>
        <v/>
      </c>
      <c r="K73" s="33" t="str">
        <f t="array" ref="K73">iferror(INDEX(INDIRECT("'Form Responses 1'!I"&amp;A69):indirect("'Form Responses 1'!I"&amp;B68),MATCH(C73,B69:B76,0)),"")</f>
        <v/>
      </c>
    </row>
    <row r="74">
      <c r="A74" s="20" t="str">
        <f>if(A69+D73&lt;=B68,A69+D73,"")</f>
        <v/>
      </c>
      <c r="B74" s="31" t="str">
        <f t="shared" si="7"/>
        <v/>
      </c>
      <c r="C74" s="21" t="str">
        <f>iferror(small(B69:B76,D74),"")</f>
        <v/>
      </c>
      <c r="D74" s="32">
        <v>6.0</v>
      </c>
      <c r="E74" s="33" t="str">
        <f t="array" ref="E74">iferror(INDEX(INDIRECT("'Form Responses 1'!B"&amp;A69):indirect("'Form Responses 1'!B"&amp;B68),MATCH(C74,B69:B76,0)),"")</f>
        <v/>
      </c>
      <c r="F74" s="33" t="str">
        <f t="array" ref="F74">iferror(INDEX(INDIRECT("'Form Responses 1'!c"&amp;A69):indirect("'Form Responses 1'!c"&amp;B68),MATCH(C74,B69:B76,0)),"")</f>
        <v/>
      </c>
      <c r="G74" s="32" t="str">
        <f t="array" ref="G74">iferror(INDEX(INDIRECT("'Form Responses 1'!E"&amp;A69):indirect("'Form Responses 1'!E"&amp;B68),MATCH(C74,B69:B76,0)),"")</f>
        <v/>
      </c>
      <c r="H74" s="32" t="str">
        <f t="array" ref="H74">iferror(INDEX(INDIRECT("'Form Responses 1'!F"&amp;A69):indirect("'Form Responses 1'!F"&amp;B68),MATCH(C74,B69:B76,0)),"")</f>
        <v/>
      </c>
      <c r="I74" s="33" t="str">
        <f t="array" ref="I74">iferror(INDEX(INDIRECT("'Form Responses 1'!G"&amp;A69):indirect("'Form Responses 1'!G"&amp;B68),MATCH(C74,B69:B76,0)),"")</f>
        <v/>
      </c>
      <c r="J74" s="33" t="str">
        <f t="array" ref="J74">iferror(INDEX(INDIRECT("'Form Responses 1'!H"&amp;A69):indirect("'Form Responses 1'!H"&amp;B68),MATCH(C74,B69:B76,0)),"")</f>
        <v/>
      </c>
      <c r="K74" s="33" t="str">
        <f t="array" ref="K74">iferror(INDEX(INDIRECT("'Form Responses 1'!I"&amp;A69):indirect("'Form Responses 1'!I"&amp;B68),MATCH(C74,B69:B76,0)),"")</f>
        <v/>
      </c>
    </row>
    <row r="75">
      <c r="A75" s="20" t="str">
        <f>if(A69+D74&lt;=B68,A69+D74,"")</f>
        <v/>
      </c>
      <c r="B75" s="31" t="str">
        <f t="shared" si="7"/>
        <v/>
      </c>
      <c r="C75" s="21" t="str">
        <f>iferror(small(B69:B76,D75),"")</f>
        <v/>
      </c>
      <c r="D75" s="32">
        <v>7.0</v>
      </c>
      <c r="E75" s="33" t="str">
        <f t="array" ref="E75">iferror(INDEX(INDIRECT("'Form Responses 1'!B"&amp;A69):indirect("'Form Responses 1'!B"&amp;B68),MATCH(C75,B69:B76,0)),"")</f>
        <v/>
      </c>
      <c r="F75" s="33" t="str">
        <f t="array" ref="F75">iferror(INDEX(INDIRECT("'Form Responses 1'!c"&amp;A69):indirect("'Form Responses 1'!c"&amp;B68),MATCH(C75,B69:B76,0)),"")</f>
        <v/>
      </c>
      <c r="G75" s="32" t="str">
        <f t="array" ref="G75">iferror(INDEX(INDIRECT("'Form Responses 1'!E"&amp;A69):indirect("'Form Responses 1'!E"&amp;B68),MATCH(C75,B69:B76,0)),"")</f>
        <v/>
      </c>
      <c r="H75" s="32" t="str">
        <f t="array" ref="H75">iferror(INDEX(INDIRECT("'Form Responses 1'!F"&amp;A69):indirect("'Form Responses 1'!F"&amp;B68),MATCH(C75,B69:B76,0)),"")</f>
        <v/>
      </c>
      <c r="I75" s="33" t="str">
        <f t="array" ref="I75">iferror(INDEX(INDIRECT("'Form Responses 1'!G"&amp;A69):indirect("'Form Responses 1'!G"&amp;B68),MATCH(C75,B69:B76,0)),"")</f>
        <v/>
      </c>
      <c r="J75" s="33" t="str">
        <f t="array" ref="J75">iferror(INDEX(INDIRECT("'Form Responses 1'!H"&amp;A69):indirect("'Form Responses 1'!H"&amp;B68),MATCH(C75,B69:B76,0)),"")</f>
        <v/>
      </c>
      <c r="K75" s="33" t="str">
        <f t="array" ref="K75">iferror(INDEX(INDIRECT("'Form Responses 1'!I"&amp;A69):indirect("'Form Responses 1'!I"&amp;B68),MATCH(C75,B69:B76,0)),"")</f>
        <v/>
      </c>
    </row>
    <row r="76">
      <c r="A76" s="20" t="str">
        <f>if(A69+D75&lt;=B68,A69+D75,"")</f>
        <v/>
      </c>
      <c r="B76" s="31" t="str">
        <f t="shared" si="7"/>
        <v/>
      </c>
      <c r="C76" s="21" t="str">
        <f>iferror(small(B69:B76,D76),"")</f>
        <v/>
      </c>
      <c r="D76" s="32">
        <v>8.0</v>
      </c>
      <c r="E76" s="33" t="str">
        <f t="array" ref="E76">iferror(INDEX(INDIRECT("'Form Responses 1'!B"&amp;A69):indirect("'Form Responses 1'!B"&amp;B68),MATCH(C76,B69:B76,0)),"")</f>
        <v/>
      </c>
      <c r="F76" s="33" t="str">
        <f t="array" ref="F76">iferror(INDEX(INDIRECT("'Form Responses 1'!c"&amp;A69):indirect("'Form Responses 1'!c"&amp;B68),MATCH(C76,B69:B76,0)),"")</f>
        <v/>
      </c>
      <c r="G76" s="32" t="str">
        <f t="array" ref="G76">iferror(INDEX(INDIRECT("'Form Responses 1'!E"&amp;A69):indirect("'Form Responses 1'!E"&amp;B68),MATCH(C76,B69:B76,0)),"")</f>
        <v/>
      </c>
      <c r="H76" s="32" t="str">
        <f t="array" ref="H76">iferror(INDEX(INDIRECT("'Form Responses 1'!F"&amp;A69):indirect("'Form Responses 1'!F"&amp;B68),MATCH(C76,B69:B76,0)),"")</f>
        <v/>
      </c>
      <c r="I76" s="33" t="str">
        <f t="array" ref="I76">iferror(INDEX(INDIRECT("'Form Responses 1'!G"&amp;A69):indirect("'Form Responses 1'!G"&amp;B68),MATCH(C76,B69:B76,0)),"")</f>
        <v/>
      </c>
      <c r="J76" s="33" t="str">
        <f t="array" ref="J76">iferror(INDEX(INDIRECT("'Form Responses 1'!H"&amp;A69):indirect("'Form Responses 1'!H"&amp;B68),MATCH(C76,B69:B76,0)),"")</f>
        <v/>
      </c>
      <c r="K76" s="33" t="str">
        <f t="array" ref="K76">iferror(INDEX(INDIRECT("'Form Responses 1'!I"&amp;A69):indirect("'Form Responses 1'!I"&amp;B68),MATCH(C76,B69:B76,0)),"")</f>
        <v/>
      </c>
    </row>
    <row r="77" ht="102.75" customHeight="1">
      <c r="A77" s="21"/>
      <c r="B77" s="31"/>
      <c r="C77" s="21"/>
      <c r="D77" s="21"/>
      <c r="E77" s="35"/>
      <c r="F77" s="35"/>
      <c r="G77" s="21"/>
      <c r="H77" s="21"/>
      <c r="I77" s="35"/>
      <c r="J77" s="35"/>
      <c r="K77" s="35"/>
    </row>
    <row r="78">
      <c r="A78" s="20"/>
      <c r="B78" s="31"/>
      <c r="C78" s="20">
        <v>8.0</v>
      </c>
      <c r="D78" s="22"/>
      <c r="E78" s="34">
        <v>44040.0</v>
      </c>
      <c r="F78" s="24" t="str">
        <f t="array" ref="F78">indirect("'sheet3'!E"&amp;2)</f>
        <v>JURNAL KELAS 9F SMP NEGERI 1 TURI SEMESTER 1 TAHUN PELAJARAN 2020/2021</v>
      </c>
      <c r="G78" s="25"/>
      <c r="H78" s="25"/>
      <c r="I78" s="26"/>
      <c r="J78" s="26"/>
      <c r="K78" s="27"/>
    </row>
    <row r="79">
      <c r="A79" s="20"/>
      <c r="B79" s="28">
        <f t="array" ref="B79">row(index(Sheet3!$A$1:$A$2943,match(right(E78,10),Sheet3!$A$1:$A$2943,0)))+countif(Sheet3!$A$1:$A$2943,(index(Sheet3!$A$1:$A$2943,match(right(E78,10),Sheet3!$A$1:$A$2943,0))))-1</f>
        <v>6</v>
      </c>
      <c r="C79" s="21"/>
      <c r="D79" s="29" t="s">
        <v>333</v>
      </c>
      <c r="E79" s="29" t="s">
        <v>334</v>
      </c>
      <c r="F79" s="29" t="s">
        <v>2</v>
      </c>
      <c r="G79" s="29" t="s">
        <v>4</v>
      </c>
      <c r="H79" s="29" t="s">
        <v>335</v>
      </c>
      <c r="I79" s="29" t="s">
        <v>336</v>
      </c>
      <c r="J79" s="29" t="s">
        <v>337</v>
      </c>
      <c r="K79" s="29" t="s">
        <v>338</v>
      </c>
    </row>
    <row r="80">
      <c r="A80" s="30">
        <f t="array" ref="A80">row(index(Sheet3!$A$1:$A$2943,match(right(E78,10),Sheet3!$A$1:$A$2943,0)))</f>
        <v>5</v>
      </c>
      <c r="B80" s="31">
        <f t="shared" ref="B80:B87" si="8">iferror(value(left(indirect("Form Responses 1!E"&amp;A80),iferror(find(",",indirect("Form Responses 1!E"&amp;A80)),len(indirect("Form Responses 1!E"&amp;A80))+1)-1)),"")</f>
        <v>7</v>
      </c>
      <c r="C80" s="21">
        <f>iferror(small(B80:B87,D80),"")</f>
        <v>1</v>
      </c>
      <c r="D80" s="32">
        <v>1.0</v>
      </c>
      <c r="E80" s="33" t="str">
        <f t="array" ref="E80">iferror(INDEX(INDIRECT("'Form Responses 1'!B"&amp;A80):indirect("'Form Responses 1'!B"&amp;B79),MATCH(C80,B80:B87,0)),"")</f>
        <v>42. Nurul Laili, S.Pd. M.Pd</v>
      </c>
      <c r="F80" s="33" t="str">
        <f t="array" ref="F80">iferror(INDEX(INDIRECT("'Form Responses 1'!c"&amp;A80):indirect("'Form Responses 1'!c"&amp;B79),MATCH(C80,B80:B87,0)),"")</f>
        <v>5. IPA</v>
      </c>
      <c r="G80" s="32" t="str">
        <f t="array" ref="G80">iferror(INDEX(INDIRECT("'Form Responses 1'!E"&amp;A80):indirect("'Form Responses 1'!E"&amp;B79),MATCH(C80,B80:B87,0)),"")</f>
        <v>1, 2, 3</v>
      </c>
      <c r="H80" s="32">
        <f t="array" ref="H80">iferror(INDEX(INDIRECT("'Form Responses 1'!F"&amp;A80):indirect("'Form Responses 1'!F"&amp;B79),MATCH(C80,B80:B87,0)),"")</f>
        <v>1</v>
      </c>
      <c r="I80" s="33" t="str">
        <f t="array" ref="I80">iferror(INDEX(INDIRECT("'Form Responses 1'!G"&amp;A80):indirect("'Form Responses 1'!G"&amp;B79),MATCH(C80,B80:B87,0)),"")</f>
        <v>Reproduksi pada manusia</v>
      </c>
      <c r="J80" s="33" t="str">
        <f t="array" ref="J80">iferror(INDEX(INDIRECT("'Form Responses 1'!H"&amp;A80):indirect("'Form Responses 1'!H"&amp;B79),MATCH(C80,B80:B87,0)),"")</f>
        <v>-</v>
      </c>
      <c r="K80" s="33" t="str">
        <f t="array" ref="K80">iferror(INDEX(INDIRECT("'Form Responses 1'!I"&amp;A80):indirect("'Form Responses 1'!I"&amp;B79),MATCH(C80,B80:B87,0)),"")</f>
        <v>Berjalan lancar</v>
      </c>
    </row>
    <row r="81">
      <c r="A81" s="20">
        <f>if(A80+D80&lt;=B79,A80+D80,"")</f>
        <v>6</v>
      </c>
      <c r="B81" s="31">
        <f t="shared" si="8"/>
        <v>1</v>
      </c>
      <c r="C81" s="21">
        <f>iferror(small(B80:B87,D81),"")</f>
        <v>7</v>
      </c>
      <c r="D81" s="32">
        <v>2.0</v>
      </c>
      <c r="E81" s="33" t="str">
        <f t="array" ref="E81">iferror(INDEX(INDIRECT("'Form Responses 1'!B"&amp;A80):indirect("'Form Responses 1'!B"&amp;B79),MATCH(C81,B80:B87,0)),"")</f>
        <v>7. Yulianto, S.Pd, M.Pd.</v>
      </c>
      <c r="F81" s="33" t="str">
        <f t="array" ref="F81">iferror(INDEX(INDIRECT("'Form Responses 1'!c"&amp;A80):indirect("'Form Responses 1'!c"&amp;B79),MATCH(C81,B80:B87,0)),"")</f>
        <v>2. PPKn</v>
      </c>
      <c r="G81" s="32" t="str">
        <f t="array" ref="G81">iferror(INDEX(INDIRECT("'Form Responses 1'!E"&amp;A80):indirect("'Form Responses 1'!E"&amp;B79),MATCH(C81,B80:B87,0)),"")</f>
        <v>7, 8, 9</v>
      </c>
      <c r="H81" s="32">
        <f t="array" ref="H81">iferror(INDEX(INDIRECT("'Form Responses 1'!F"&amp;A80):indirect("'Form Responses 1'!F"&amp;B79),MATCH(C81,B80:B87,0)),"")</f>
        <v>1</v>
      </c>
      <c r="I81" s="33" t="str">
        <f t="array" ref="I81">iferror(INDEX(INDIRECT("'Form Responses 1'!G"&amp;A80):indirect("'Form Responses 1'!G"&amp;B79),MATCH(C81,B80:B87,0)),"")</f>
        <v>Dinamika perwujudan Pancasila</v>
      </c>
      <c r="J81" s="33" t="str">
        <f t="array" ref="J81">iferror(INDEX(INDIRECT("'Form Responses 1'!H"&amp;A80):indirect("'Form Responses 1'!H"&amp;B79),MATCH(C81,B80:B87,0)),"")</f>
        <v>-</v>
      </c>
      <c r="K81" s="33" t="str">
        <f t="array" ref="K81">iferror(INDEX(INDIRECT("'Form Responses 1'!I"&amp;A80):indirect("'Form Responses 1'!I"&amp;B79),MATCH(C81,B80:B87,0)),"")</f>
        <v>Pembelajaran lancar</v>
      </c>
    </row>
    <row r="82">
      <c r="A82" s="20" t="str">
        <f>if(A80+D81&lt;=B79,A80+D81,"")</f>
        <v/>
      </c>
      <c r="B82" s="31" t="str">
        <f t="shared" si="8"/>
        <v/>
      </c>
      <c r="C82" s="21" t="str">
        <f>iferror(small(B80:B87,D82),"")</f>
        <v/>
      </c>
      <c r="D82" s="32">
        <v>3.0</v>
      </c>
      <c r="E82" s="33" t="str">
        <f t="array" ref="E82">iferror(INDEX(INDIRECT("'Form Responses 1'!B"&amp;A80):indirect("'Form Responses 1'!B"&amp;B79),MATCH(C82,B80:B87,0)),"")</f>
        <v/>
      </c>
      <c r="F82" s="33" t="str">
        <f t="array" ref="F82">iferror(INDEX(INDIRECT("'Form Responses 1'!c"&amp;A80):indirect("'Form Responses 1'!c"&amp;B79),MATCH(C82,B80:B87,0)),"")</f>
        <v/>
      </c>
      <c r="G82" s="32" t="str">
        <f t="array" ref="G82">iferror(INDEX(INDIRECT("'Form Responses 1'!E"&amp;A80):indirect("'Form Responses 1'!E"&amp;B79),MATCH(C82,B80:B87,0)),"")</f>
        <v/>
      </c>
      <c r="H82" s="32" t="str">
        <f t="array" ref="H82">iferror(INDEX(INDIRECT("'Form Responses 1'!F"&amp;A80):indirect("'Form Responses 1'!F"&amp;B79),MATCH(C82,B80:B87,0)),"")</f>
        <v/>
      </c>
      <c r="I82" s="33" t="str">
        <f t="array" ref="I82">iferror(INDEX(INDIRECT("'Form Responses 1'!G"&amp;A80):indirect("'Form Responses 1'!G"&amp;B79),MATCH(C82,B80:B87,0)),"")</f>
        <v/>
      </c>
      <c r="J82" s="33" t="str">
        <f t="array" ref="J82">iferror(INDEX(INDIRECT("'Form Responses 1'!H"&amp;A80):indirect("'Form Responses 1'!H"&amp;B79),MATCH(C82,B80:B87,0)),"")</f>
        <v/>
      </c>
      <c r="K82" s="33" t="str">
        <f t="array" ref="K82">iferror(INDEX(INDIRECT("'Form Responses 1'!I"&amp;A80):indirect("'Form Responses 1'!I"&amp;B79),MATCH(C82,B80:B87,0)),"")</f>
        <v/>
      </c>
    </row>
    <row r="83">
      <c r="A83" s="20" t="str">
        <f>if(A80+D82&lt;=B79,A80+D82,"")</f>
        <v/>
      </c>
      <c r="B83" s="31" t="str">
        <f t="shared" si="8"/>
        <v/>
      </c>
      <c r="C83" s="21" t="str">
        <f>iferror(small(B80:B87,D83),"")</f>
        <v/>
      </c>
      <c r="D83" s="32">
        <v>4.0</v>
      </c>
      <c r="E83" s="33" t="str">
        <f t="array" ref="E83">iferror(INDEX(INDIRECT("'Form Responses 1'!B"&amp;A80):indirect("'Form Responses 1'!B"&amp;B79),MATCH(C83,B80:B87,0)),"")</f>
        <v/>
      </c>
      <c r="F83" s="33" t="str">
        <f t="array" ref="F83">iferror(INDEX(INDIRECT("'Form Responses 1'!c"&amp;A80):indirect("'Form Responses 1'!c"&amp;B79),MATCH(C83,B80:B87,0)),"")</f>
        <v/>
      </c>
      <c r="G83" s="32" t="str">
        <f t="array" ref="G83">iferror(INDEX(INDIRECT("'Form Responses 1'!E"&amp;A80):indirect("'Form Responses 1'!E"&amp;B79),MATCH(C83,B80:B87,0)),"")</f>
        <v/>
      </c>
      <c r="H83" s="32" t="str">
        <f t="array" ref="H83">iferror(INDEX(INDIRECT("'Form Responses 1'!F"&amp;A80):indirect("'Form Responses 1'!F"&amp;B79),MATCH(C83,B80:B87,0)),"")</f>
        <v/>
      </c>
      <c r="I83" s="33" t="str">
        <f t="array" ref="I83">iferror(INDEX(INDIRECT("'Form Responses 1'!G"&amp;A80):indirect("'Form Responses 1'!G"&amp;B79),MATCH(C83,B80:B87,0)),"")</f>
        <v/>
      </c>
      <c r="J83" s="33" t="str">
        <f t="array" ref="J83">iferror(INDEX(INDIRECT("'Form Responses 1'!H"&amp;A80):indirect("'Form Responses 1'!H"&amp;B79),MATCH(C83,B80:B87,0)),"")</f>
        <v/>
      </c>
      <c r="K83" s="33" t="str">
        <f t="array" ref="K83">iferror(INDEX(INDIRECT("'Form Responses 1'!I"&amp;A80):indirect("'Form Responses 1'!I"&amp;B79),MATCH(C83,B80:B87,0)),"")</f>
        <v/>
      </c>
    </row>
    <row r="84">
      <c r="A84" s="20" t="str">
        <f>if(A80+D83&lt;=B79,A80+D83,"")</f>
        <v/>
      </c>
      <c r="B84" s="31" t="str">
        <f t="shared" si="8"/>
        <v/>
      </c>
      <c r="C84" s="21" t="str">
        <f>iferror(small(B80:B87,D84),"")</f>
        <v/>
      </c>
      <c r="D84" s="32">
        <v>5.0</v>
      </c>
      <c r="E84" s="33" t="str">
        <f t="array" ref="E84">iferror(INDEX(INDIRECT("'Form Responses 1'!B"&amp;A80):indirect("'Form Responses 1'!B"&amp;B79),MATCH(C84,B80:B87,0)),"")</f>
        <v/>
      </c>
      <c r="F84" s="33" t="str">
        <f t="array" ref="F84">iferror(INDEX(INDIRECT("'Form Responses 1'!c"&amp;A80):indirect("'Form Responses 1'!c"&amp;B79),MATCH(C84,B80:B87,0)),"")</f>
        <v/>
      </c>
      <c r="G84" s="32" t="str">
        <f t="array" ref="G84">iferror(INDEX(INDIRECT("'Form Responses 1'!E"&amp;A80):indirect("'Form Responses 1'!E"&amp;B79),MATCH(C84,B80:B87,0)),"")</f>
        <v/>
      </c>
      <c r="H84" s="32" t="str">
        <f t="array" ref="H84">iferror(INDEX(INDIRECT("'Form Responses 1'!F"&amp;A80):indirect("'Form Responses 1'!F"&amp;B79),MATCH(C84,B80:B87,0)),"")</f>
        <v/>
      </c>
      <c r="I84" s="33" t="str">
        <f t="array" ref="I84">iferror(INDEX(INDIRECT("'Form Responses 1'!G"&amp;A80):indirect("'Form Responses 1'!G"&amp;B79),MATCH(C84,B80:B87,0)),"")</f>
        <v/>
      </c>
      <c r="J84" s="33" t="str">
        <f t="array" ref="J84">iferror(INDEX(INDIRECT("'Form Responses 1'!H"&amp;A80):indirect("'Form Responses 1'!H"&amp;B79),MATCH(C84,B80:B87,0)),"")</f>
        <v/>
      </c>
      <c r="K84" s="33" t="str">
        <f t="array" ref="K84">iferror(INDEX(INDIRECT("'Form Responses 1'!I"&amp;A80):indirect("'Form Responses 1'!I"&amp;B79),MATCH(C84,B80:B87,0)),"")</f>
        <v/>
      </c>
    </row>
    <row r="85">
      <c r="A85" s="20" t="str">
        <f>if(A80+D84&lt;=B79,A80+D84,"")</f>
        <v/>
      </c>
      <c r="B85" s="31" t="str">
        <f t="shared" si="8"/>
        <v/>
      </c>
      <c r="C85" s="21" t="str">
        <f>iferror(small(B80:B87,D85),"")</f>
        <v/>
      </c>
      <c r="D85" s="32">
        <v>6.0</v>
      </c>
      <c r="E85" s="33" t="str">
        <f t="array" ref="E85">iferror(INDEX(INDIRECT("'Form Responses 1'!B"&amp;A80):indirect("'Form Responses 1'!B"&amp;B79),MATCH(C85,B80:B87,0)),"")</f>
        <v/>
      </c>
      <c r="F85" s="33" t="str">
        <f t="array" ref="F85">iferror(INDEX(INDIRECT("'Form Responses 1'!c"&amp;A80):indirect("'Form Responses 1'!c"&amp;B79),MATCH(C85,B80:B87,0)),"")</f>
        <v/>
      </c>
      <c r="G85" s="32" t="str">
        <f t="array" ref="G85">iferror(INDEX(INDIRECT("'Form Responses 1'!E"&amp;A80):indirect("'Form Responses 1'!E"&amp;B79),MATCH(C85,B80:B87,0)),"")</f>
        <v/>
      </c>
      <c r="H85" s="32" t="str">
        <f t="array" ref="H85">iferror(INDEX(INDIRECT("'Form Responses 1'!F"&amp;A80):indirect("'Form Responses 1'!F"&amp;B79),MATCH(C85,B80:B87,0)),"")</f>
        <v/>
      </c>
      <c r="I85" s="33" t="str">
        <f t="array" ref="I85">iferror(INDEX(INDIRECT("'Form Responses 1'!G"&amp;A80):indirect("'Form Responses 1'!G"&amp;B79),MATCH(C85,B80:B87,0)),"")</f>
        <v/>
      </c>
      <c r="J85" s="33" t="str">
        <f t="array" ref="J85">iferror(INDEX(INDIRECT("'Form Responses 1'!H"&amp;A80):indirect("'Form Responses 1'!H"&amp;B79),MATCH(C85,B80:B87,0)),"")</f>
        <v/>
      </c>
      <c r="K85" s="33" t="str">
        <f t="array" ref="K85">iferror(INDEX(INDIRECT("'Form Responses 1'!I"&amp;A80):indirect("'Form Responses 1'!I"&amp;B79),MATCH(C85,B80:B87,0)),"")</f>
        <v/>
      </c>
    </row>
    <row r="86">
      <c r="A86" s="20" t="str">
        <f>if(A80+D85&lt;=B79,A80+D85,"")</f>
        <v/>
      </c>
      <c r="B86" s="31" t="str">
        <f t="shared" si="8"/>
        <v/>
      </c>
      <c r="C86" s="21" t="str">
        <f>iferror(small(B80:B87,D86),"")</f>
        <v/>
      </c>
      <c r="D86" s="32">
        <v>7.0</v>
      </c>
      <c r="E86" s="33" t="str">
        <f t="array" ref="E86">iferror(INDEX(INDIRECT("'Form Responses 1'!B"&amp;A80):indirect("'Form Responses 1'!B"&amp;B79),MATCH(C86,B80:B87,0)),"")</f>
        <v/>
      </c>
      <c r="F86" s="33" t="str">
        <f t="array" ref="F86">iferror(INDEX(INDIRECT("'Form Responses 1'!c"&amp;A80):indirect("'Form Responses 1'!c"&amp;B79),MATCH(C86,B80:B87,0)),"")</f>
        <v/>
      </c>
      <c r="G86" s="32" t="str">
        <f t="array" ref="G86">iferror(INDEX(INDIRECT("'Form Responses 1'!E"&amp;A80):indirect("'Form Responses 1'!E"&amp;B79),MATCH(C86,B80:B87,0)),"")</f>
        <v/>
      </c>
      <c r="H86" s="32" t="str">
        <f t="array" ref="H86">iferror(INDEX(INDIRECT("'Form Responses 1'!F"&amp;A80):indirect("'Form Responses 1'!F"&amp;B79),MATCH(C86,B80:B87,0)),"")</f>
        <v/>
      </c>
      <c r="I86" s="33" t="str">
        <f t="array" ref="I86">iferror(INDEX(INDIRECT("'Form Responses 1'!G"&amp;A80):indirect("'Form Responses 1'!G"&amp;B79),MATCH(C86,B80:B87,0)),"")</f>
        <v/>
      </c>
      <c r="J86" s="33" t="str">
        <f t="array" ref="J86">iferror(INDEX(INDIRECT("'Form Responses 1'!H"&amp;A80):indirect("'Form Responses 1'!H"&amp;B79),MATCH(C86,B80:B87,0)),"")</f>
        <v/>
      </c>
      <c r="K86" s="33" t="str">
        <f t="array" ref="K86">iferror(INDEX(INDIRECT("'Form Responses 1'!I"&amp;A80):indirect("'Form Responses 1'!I"&amp;B79),MATCH(C86,B80:B87,0)),"")</f>
        <v/>
      </c>
    </row>
    <row r="87">
      <c r="A87" s="20" t="str">
        <f>if(A80+D86&lt;=B79,A80+D86,"")</f>
        <v/>
      </c>
      <c r="B87" s="31" t="str">
        <f t="shared" si="8"/>
        <v/>
      </c>
      <c r="C87" s="21" t="str">
        <f>iferror(small(B80:B87,D87),"")</f>
        <v/>
      </c>
      <c r="D87" s="32">
        <v>8.0</v>
      </c>
      <c r="E87" s="33" t="str">
        <f t="array" ref="E87">iferror(INDEX(INDIRECT("'Form Responses 1'!B"&amp;A80):indirect("'Form Responses 1'!B"&amp;B79),MATCH(C87,B80:B87,0)),"")</f>
        <v/>
      </c>
      <c r="F87" s="33" t="str">
        <f t="array" ref="F87">iferror(INDEX(INDIRECT("'Form Responses 1'!c"&amp;A80):indirect("'Form Responses 1'!c"&amp;B79),MATCH(C87,B80:B87,0)),"")</f>
        <v/>
      </c>
      <c r="G87" s="32" t="str">
        <f t="array" ref="G87">iferror(INDEX(INDIRECT("'Form Responses 1'!E"&amp;A80):indirect("'Form Responses 1'!E"&amp;B79),MATCH(C87,B80:B87,0)),"")</f>
        <v/>
      </c>
      <c r="H87" s="32" t="str">
        <f t="array" ref="H87">iferror(INDEX(INDIRECT("'Form Responses 1'!F"&amp;A80):indirect("'Form Responses 1'!F"&amp;B79),MATCH(C87,B80:B87,0)),"")</f>
        <v/>
      </c>
      <c r="I87" s="33" t="str">
        <f t="array" ref="I87">iferror(INDEX(INDIRECT("'Form Responses 1'!G"&amp;A80):indirect("'Form Responses 1'!G"&amp;B79),MATCH(C87,B80:B87,0)),"")</f>
        <v/>
      </c>
      <c r="J87" s="33" t="str">
        <f t="array" ref="J87">iferror(INDEX(INDIRECT("'Form Responses 1'!H"&amp;A80):indirect("'Form Responses 1'!H"&amp;B79),MATCH(C87,B80:B87,0)),"")</f>
        <v/>
      </c>
      <c r="K87" s="33" t="str">
        <f t="array" ref="K87">iferror(INDEX(INDIRECT("'Form Responses 1'!I"&amp;A80):indirect("'Form Responses 1'!I"&amp;B79),MATCH(C87,B80:B87,0)),"")</f>
        <v/>
      </c>
    </row>
    <row r="88" ht="19.5" customHeight="1">
      <c r="A88" s="21"/>
      <c r="B88" s="31"/>
      <c r="C88" s="21"/>
      <c r="D88" s="21"/>
      <c r="E88" s="35"/>
      <c r="F88" s="35"/>
      <c r="G88" s="21"/>
      <c r="H88" s="21"/>
      <c r="I88" s="35"/>
      <c r="J88" s="35"/>
      <c r="K88" s="35"/>
    </row>
    <row r="89">
      <c r="A89" s="20"/>
      <c r="B89" s="31"/>
      <c r="C89" s="20">
        <v>9.0</v>
      </c>
      <c r="D89" s="22"/>
      <c r="E89" s="34">
        <v>44041.0</v>
      </c>
      <c r="F89" s="24" t="str">
        <f t="array" ref="F89">indirect("'sheet3'!E"&amp;2)</f>
        <v>JURNAL KELAS 9F SMP NEGERI 1 TURI SEMESTER 1 TAHUN PELAJARAN 2020/2021</v>
      </c>
      <c r="G89" s="25"/>
      <c r="H89" s="25"/>
      <c r="I89" s="26"/>
      <c r="J89" s="26"/>
      <c r="K89" s="27"/>
    </row>
    <row r="90">
      <c r="A90" s="20"/>
      <c r="B90" s="28">
        <f t="array" ref="B90">row(index(Sheet3!$A$1:$A$2943,match(right(E89,10),Sheet3!$A$1:$A$2943,0)))+countif(Sheet3!$A$1:$A$2943,(index(Sheet3!$A$1:$A$2943,match(right(E89,10),Sheet3!$A$1:$A$2943,0))))-1</f>
        <v>11</v>
      </c>
      <c r="C90" s="21"/>
      <c r="D90" s="29" t="s">
        <v>333</v>
      </c>
      <c r="E90" s="29" t="s">
        <v>334</v>
      </c>
      <c r="F90" s="29" t="s">
        <v>2</v>
      </c>
      <c r="G90" s="29" t="s">
        <v>4</v>
      </c>
      <c r="H90" s="29" t="s">
        <v>335</v>
      </c>
      <c r="I90" s="29" t="s">
        <v>336</v>
      </c>
      <c r="J90" s="29" t="s">
        <v>337</v>
      </c>
      <c r="K90" s="29" t="s">
        <v>338</v>
      </c>
    </row>
    <row r="91">
      <c r="A91" s="30">
        <f t="array" ref="A91">row(index(Sheet3!$A$1:$A$2943,match(right(E89,10),Sheet3!$A$1:$A$2943,0)))</f>
        <v>7</v>
      </c>
      <c r="B91" s="31">
        <f t="shared" ref="B91:B98" si="9">iferror(value(left(indirect("Form Responses 1!E"&amp;A91),iferror(find(",",indirect("Form Responses 1!E"&amp;A91)),len(indirect("Form Responses 1!E"&amp;A91))+1)-1)),"")</f>
        <v>1</v>
      </c>
      <c r="C91" s="21">
        <f>iferror(small(B91:B98,D91),"")</f>
        <v>1</v>
      </c>
      <c r="D91" s="32">
        <v>1.0</v>
      </c>
      <c r="E91" s="33" t="str">
        <f t="array" ref="E91">iferror(INDEX(INDIRECT("'Form Responses 1'!B"&amp;A91):indirect("'Form Responses 1'!B"&amp;B90),MATCH(C91,B91:B98,0)),"")</f>
        <v>4. Drs. Achmad Shofwan, M.Pd.</v>
      </c>
      <c r="F91" s="33" t="str">
        <f t="array" ref="F91">iferror(INDEX(INDIRECT("'Form Responses 1'!c"&amp;A91):indirect("'Form Responses 1'!c"&amp;B90),MATCH(C91,B91:B98,0)),"")</f>
        <v>7. Bahasa Inggris</v>
      </c>
      <c r="G91" s="32" t="str">
        <f t="array" ref="G91">iferror(INDEX(INDIRECT("'Form Responses 1'!E"&amp;A91):indirect("'Form Responses 1'!E"&amp;B90),MATCH(C91,B91:B98,0)),"")</f>
        <v>1, 2</v>
      </c>
      <c r="H91" s="32">
        <f t="array" ref="H91">iferror(INDEX(INDIRECT("'Form Responses 1'!F"&amp;A91):indirect("'Form Responses 1'!F"&amp;B90),MATCH(C91,B91:B98,0)),"")</f>
        <v>1</v>
      </c>
      <c r="I91" s="33" t="str">
        <f t="array" ref="I91">iferror(INDEX(INDIRECT("'Form Responses 1'!G"&amp;A91):indirect("'Form Responses 1'!G"&amp;B90),MATCH(C91,B91:B98,0)),"")</f>
        <v>Congratulation, Hope, Wish</v>
      </c>
      <c r="J91" s="33" t="str">
        <f t="array" ref="J91">iferror(INDEX(INDIRECT("'Form Responses 1'!H"&amp;A91):indirect("'Form Responses 1'!H"&amp;B90),MATCH(C91,B91:B98,0)),"")</f>
        <v>-</v>
      </c>
      <c r="K91" s="33" t="str">
        <f t="array" ref="K91">iferror(INDEX(INDIRECT("'Form Responses 1'!I"&amp;A91):indirect("'Form Responses 1'!I"&amp;B90),MATCH(C91,B91:B98,0)),"")</f>
        <v>Tugas: menulis dan menterjemahkan</v>
      </c>
    </row>
    <row r="92">
      <c r="A92" s="20">
        <f>if(A91+D91&lt;=B90,A91+D91,"")</f>
        <v>8</v>
      </c>
      <c r="B92" s="31">
        <f t="shared" si="9"/>
        <v>3</v>
      </c>
      <c r="C92" s="21">
        <f>iferror(small(B91:B98,D92),"")</f>
        <v>3</v>
      </c>
      <c r="D92" s="32">
        <v>2.0</v>
      </c>
      <c r="E92" s="33" t="str">
        <f t="array" ref="E92">iferror(INDEX(INDIRECT("'Form Responses 1'!B"&amp;A91):indirect("'Form Responses 1'!B"&amp;B90),MATCH(C92,B91:B98,0)),"")</f>
        <v>11. Ayu Wigati, S.Pd.</v>
      </c>
      <c r="F92" s="33" t="str">
        <f t="array" ref="F92">iferror(INDEX(INDIRECT("'Form Responses 1'!c"&amp;A91):indirect("'Form Responses 1'!c"&amp;B90),MATCH(C92,B91:B98,0)),"")</f>
        <v>13. BK</v>
      </c>
      <c r="G92" s="32">
        <f t="array" ref="G92">iferror(INDEX(INDIRECT("'Form Responses 1'!E"&amp;A91):indirect("'Form Responses 1'!E"&amp;B90),MATCH(C92,B91:B98,0)),"")</f>
        <v>3</v>
      </c>
      <c r="H92" s="32">
        <f t="array" ref="H92">iferror(INDEX(INDIRECT("'Form Responses 1'!F"&amp;A91):indirect("'Form Responses 1'!F"&amp;B90),MATCH(C92,B91:B98,0)),"")</f>
        <v>1</v>
      </c>
      <c r="I92" s="33" t="str">
        <f t="array" ref="I92">iferror(INDEX(INDIRECT("'Form Responses 1'!G"&amp;A91):indirect("'Form Responses 1'!G"&amp;B90),MATCH(C92,B91:B98,0)),"")</f>
        <v>Pengisian data pribadi </v>
      </c>
      <c r="J92" s="33" t="str">
        <f t="array" ref="J92">iferror(INDEX(INDIRECT("'Form Responses 1'!H"&amp;A91):indirect("'Form Responses 1'!H"&amp;B90),MATCH(C92,B91:B98,0)),"")</f>
        <v>-</v>
      </c>
      <c r="K92" s="33" t="str">
        <f t="array" ref="K92">iferror(INDEX(INDIRECT("'Form Responses 1'!I"&amp;A91):indirect("'Form Responses 1'!I"&amp;B90),MATCH(C92,B91:B98,0)),"")</f>
        <v>Lancar</v>
      </c>
    </row>
    <row r="93">
      <c r="A93" s="20">
        <f>if(A91+D92&lt;=B90,A91+D92,"")</f>
        <v>9</v>
      </c>
      <c r="B93" s="31">
        <f t="shared" si="9"/>
        <v>7</v>
      </c>
      <c r="C93" s="21">
        <f>iferror(small(B91:B98,D93),"")</f>
        <v>4</v>
      </c>
      <c r="D93" s="32">
        <v>3.0</v>
      </c>
      <c r="E93" s="33" t="str">
        <f t="array" ref="E93">iferror(INDEX(INDIRECT("'Form Responses 1'!B"&amp;A91):indirect("'Form Responses 1'!B"&amp;B90),MATCH(C93,B91:B98,0)),"")</f>
        <v>8. Dra. Wiwik Nurul Hidayati</v>
      </c>
      <c r="F93" s="33" t="str">
        <f t="array" ref="F93">iferror(INDEX(INDIRECT("'Form Responses 1'!c"&amp;A91):indirect("'Form Responses 1'!c"&amp;B90),MATCH(C93,B91:B98,0)),"")</f>
        <v>1. P. Agama dan BP</v>
      </c>
      <c r="G93" s="32" t="str">
        <f t="array" ref="G93">iferror(INDEX(INDIRECT("'Form Responses 1'!E"&amp;A91):indirect("'Form Responses 1'!E"&amp;B90),MATCH(C93,B91:B98,0)),"")</f>
        <v>4, 5, 6</v>
      </c>
      <c r="H93" s="32">
        <f t="array" ref="H93">iferror(INDEX(INDIRECT("'Form Responses 1'!F"&amp;A91):indirect("'Form Responses 1'!F"&amp;B90),MATCH(C93,B91:B98,0)),"")</f>
        <v>1</v>
      </c>
      <c r="I93" s="33" t="str">
        <f t="array" ref="I93">iferror(INDEX(INDIRECT("'Form Responses 1'!G"&amp;A91):indirect("'Form Responses 1'!G"&amp;B90),MATCH(C93,B91:B98,0)),"")</f>
        <v>Hari kiamat</v>
      </c>
      <c r="J93" s="33" t="str">
        <f t="array" ref="J93">iferror(INDEX(INDIRECT("'Form Responses 1'!H"&amp;A91):indirect("'Form Responses 1'!H"&amp;B90),MATCH(C93,B91:B98,0)),"")</f>
        <v>-</v>
      </c>
      <c r="K93" s="33" t="str">
        <f t="array" ref="K93">iferror(INDEX(INDIRECT("'Form Responses 1'!I"&amp;A91):indirect("'Form Responses 1'!I"&amp;B90),MATCH(C93,B91:B98,0)),"")</f>
        <v>Lancar dan terib</v>
      </c>
    </row>
    <row r="94">
      <c r="A94" s="20">
        <f>if(A91+D93&lt;=B90,A91+D93,"")</f>
        <v>10</v>
      </c>
      <c r="B94" s="31">
        <f t="shared" si="9"/>
        <v>4</v>
      </c>
      <c r="C94" s="21">
        <f>iferror(small(B91:B98,D94),"")</f>
        <v>7</v>
      </c>
      <c r="D94" s="32">
        <v>4.0</v>
      </c>
      <c r="E94" s="33" t="str">
        <f t="array" ref="E94">iferror(INDEX(INDIRECT("'Form Responses 1'!B"&amp;A91):indirect("'Form Responses 1'!B"&amp;B90),MATCH(C94,B91:B98,0)),"")</f>
        <v>57. Titik Nur Jihan Zulianah, S.Pd.</v>
      </c>
      <c r="F94" s="33" t="str">
        <f t="array" ref="F94">iferror(INDEX(INDIRECT("'Form Responses 1'!c"&amp;A91):indirect("'Form Responses 1'!c"&amp;B90),MATCH(C94,B91:B98,0)),"")</f>
        <v>12. Bahasa Arab</v>
      </c>
      <c r="G94" s="32">
        <f t="array" ref="G94">iferror(INDEX(INDIRECT("'Form Responses 1'!E"&amp;A91):indirect("'Form Responses 1'!E"&amp;B90),MATCH(C94,B91:B98,0)),"")</f>
        <v>7</v>
      </c>
      <c r="H94" s="32">
        <f t="array" ref="H94">iferror(INDEX(INDIRECT("'Form Responses 1'!F"&amp;A91):indirect("'Form Responses 1'!F"&amp;B90),MATCH(C94,B91:B98,0)),"")</f>
        <v>1</v>
      </c>
      <c r="I94" s="33" t="str">
        <f t="array" ref="I94">iferror(INDEX(INDIRECT("'Form Responses 1'!G"&amp;A91):indirect("'Form Responses 1'!G"&amp;B90),MATCH(C94,B91:B98,0)),"")</f>
        <v>Mufrodat</v>
      </c>
      <c r="J94" s="33" t="str">
        <f t="array" ref="J94">iferror(INDEX(INDIRECT("'Form Responses 1'!H"&amp;A91):indirect("'Form Responses 1'!H"&amp;B90),MATCH(C94,B91:B98,0)),"")</f>
        <v>-</v>
      </c>
      <c r="K94" s="33" t="str">
        <f t="array" ref="K94">iferror(INDEX(INDIRECT("'Form Responses 1'!I"&amp;A91):indirect("'Form Responses 1'!I"&amp;B90),MATCH(C94,B91:B98,0)),"")</f>
        <v>Lancar</v>
      </c>
    </row>
    <row r="95">
      <c r="A95" s="20">
        <f>if(A91+D94&lt;=B90,A91+D94,"")</f>
        <v>11</v>
      </c>
      <c r="B95" s="31">
        <f t="shared" si="9"/>
        <v>8</v>
      </c>
      <c r="C95" s="21">
        <f>iferror(small(B91:B98,D95),"")</f>
        <v>8</v>
      </c>
      <c r="D95" s="32">
        <v>5.0</v>
      </c>
      <c r="E95" s="33" t="str">
        <f t="array" ref="E95">iferror(INDEX(INDIRECT("'Form Responses 1'!B"&amp;A91):indirect("'Form Responses 1'!B"&amp;B90),MATCH(C95,B91:B98,0)),"")</f>
        <v>32. Hj. Musriatus Sa'adah, S.Pd. M.Pd</v>
      </c>
      <c r="F95" s="33" t="str">
        <f t="array" ref="F95">iferror(INDEX(INDIRECT("'Form Responses 1'!c"&amp;A91):indirect("'Form Responses 1'!c"&amp;B90),MATCH(C95,B91:B98,0)),"")</f>
        <v>10. Prakarya</v>
      </c>
      <c r="G95" s="32" t="str">
        <f t="array" ref="G95">iferror(INDEX(INDIRECT("'Form Responses 1'!E"&amp;A91):indirect("'Form Responses 1'!E"&amp;B90),MATCH(C95,B91:B98,0)),"")</f>
        <v>8, 9</v>
      </c>
      <c r="H95" s="32">
        <f t="array" ref="H95">iferror(INDEX(INDIRECT("'Form Responses 1'!F"&amp;A91):indirect("'Form Responses 1'!F"&amp;B90),MATCH(C95,B91:B98,0)),"")</f>
        <v>1</v>
      </c>
      <c r="I95" s="33" t="str">
        <f t="array" ref="I95">iferror(INDEX(INDIRECT("'Form Responses 1'!G"&amp;A91):indirect("'Form Responses 1'!G"&amp;B90),MATCH(C95,B91:B98,0)),"")</f>
        <v>Pengolahan ikan dan daging</v>
      </c>
      <c r="J95" s="33" t="str">
        <f t="array" ref="J95">iferror(INDEX(INDIRECT("'Form Responses 1'!H"&amp;A91):indirect("'Form Responses 1'!H"&amp;B90),MATCH(C95,B91:B98,0)),"")</f>
        <v>-</v>
      </c>
      <c r="K95" s="33" t="str">
        <f t="array" ref="K95">iferror(INDEX(INDIRECT("'Form Responses 1'!I"&amp;A91):indirect("'Form Responses 1'!I"&amp;B90),MATCH(C95,B91:B98,0)),"")</f>
        <v>Dikumpulkan saat ptm</v>
      </c>
    </row>
    <row r="96">
      <c r="A96" s="20" t="str">
        <f>if(A91+D95&lt;=B90,A91+D95,"")</f>
        <v/>
      </c>
      <c r="B96" s="31" t="str">
        <f t="shared" si="9"/>
        <v/>
      </c>
      <c r="C96" s="21" t="str">
        <f>iferror(small(B91:B98,D96),"")</f>
        <v/>
      </c>
      <c r="D96" s="32">
        <v>6.0</v>
      </c>
      <c r="E96" s="33" t="str">
        <f t="array" ref="E96">iferror(INDEX(INDIRECT("'Form Responses 1'!B"&amp;A91):indirect("'Form Responses 1'!B"&amp;B90),MATCH(C96,B91:B98,0)),"")</f>
        <v/>
      </c>
      <c r="F96" s="33" t="str">
        <f t="array" ref="F96">iferror(INDEX(INDIRECT("'Form Responses 1'!c"&amp;A91):indirect("'Form Responses 1'!c"&amp;B90),MATCH(C96,B91:B98,0)),"")</f>
        <v/>
      </c>
      <c r="G96" s="32" t="str">
        <f t="array" ref="G96">iferror(INDEX(INDIRECT("'Form Responses 1'!E"&amp;A91):indirect("'Form Responses 1'!E"&amp;B90),MATCH(C96,B91:B98,0)),"")</f>
        <v/>
      </c>
      <c r="H96" s="32" t="str">
        <f t="array" ref="H96">iferror(INDEX(INDIRECT("'Form Responses 1'!F"&amp;A91):indirect("'Form Responses 1'!F"&amp;B90),MATCH(C96,B91:B98,0)),"")</f>
        <v/>
      </c>
      <c r="I96" s="33" t="str">
        <f t="array" ref="I96">iferror(INDEX(INDIRECT("'Form Responses 1'!G"&amp;A91):indirect("'Form Responses 1'!G"&amp;B90),MATCH(C96,B91:B98,0)),"")</f>
        <v/>
      </c>
      <c r="J96" s="33" t="str">
        <f t="array" ref="J96">iferror(INDEX(INDIRECT("'Form Responses 1'!H"&amp;A91):indirect("'Form Responses 1'!H"&amp;B90),MATCH(C96,B91:B98,0)),"")</f>
        <v/>
      </c>
      <c r="K96" s="33" t="str">
        <f t="array" ref="K96">iferror(INDEX(INDIRECT("'Form Responses 1'!I"&amp;A91):indirect("'Form Responses 1'!I"&amp;B90),MATCH(C96,B91:B98,0)),"")</f>
        <v/>
      </c>
    </row>
    <row r="97">
      <c r="A97" s="20" t="str">
        <f>if(A91+D96&lt;=B90,A91+D96,"")</f>
        <v/>
      </c>
      <c r="B97" s="31" t="str">
        <f t="shared" si="9"/>
        <v/>
      </c>
      <c r="C97" s="21" t="str">
        <f>iferror(small(B91:B98,D97),"")</f>
        <v/>
      </c>
      <c r="D97" s="32">
        <v>7.0</v>
      </c>
      <c r="E97" s="33" t="str">
        <f t="array" ref="E97">iferror(INDEX(INDIRECT("'Form Responses 1'!B"&amp;A91):indirect("'Form Responses 1'!B"&amp;B90),MATCH(C97,B91:B98,0)),"")</f>
        <v/>
      </c>
      <c r="F97" s="33" t="str">
        <f t="array" ref="F97">iferror(INDEX(INDIRECT("'Form Responses 1'!c"&amp;A91):indirect("'Form Responses 1'!c"&amp;B90),MATCH(C97,B91:B98,0)),"")</f>
        <v/>
      </c>
      <c r="G97" s="32" t="str">
        <f t="array" ref="G97">iferror(INDEX(INDIRECT("'Form Responses 1'!E"&amp;A91):indirect("'Form Responses 1'!E"&amp;B90),MATCH(C97,B91:B98,0)),"")</f>
        <v/>
      </c>
      <c r="H97" s="32" t="str">
        <f t="array" ref="H97">iferror(INDEX(INDIRECT("'Form Responses 1'!F"&amp;A91):indirect("'Form Responses 1'!F"&amp;B90),MATCH(C97,B91:B98,0)),"")</f>
        <v/>
      </c>
      <c r="I97" s="33" t="str">
        <f t="array" ref="I97">iferror(INDEX(INDIRECT("'Form Responses 1'!G"&amp;A91):indirect("'Form Responses 1'!G"&amp;B90),MATCH(C97,B91:B98,0)),"")</f>
        <v/>
      </c>
      <c r="J97" s="33" t="str">
        <f t="array" ref="J97">iferror(INDEX(INDIRECT("'Form Responses 1'!H"&amp;A91):indirect("'Form Responses 1'!H"&amp;B90),MATCH(C97,B91:B98,0)),"")</f>
        <v/>
      </c>
      <c r="K97" s="33" t="str">
        <f t="array" ref="K97">iferror(INDEX(INDIRECT("'Form Responses 1'!I"&amp;A91):indirect("'Form Responses 1'!I"&amp;B90),MATCH(C97,B91:B98,0)),"")</f>
        <v/>
      </c>
    </row>
    <row r="98">
      <c r="A98" s="20" t="str">
        <f>if(A91+D97&lt;=B90,A91+D97,"")</f>
        <v/>
      </c>
      <c r="B98" s="31" t="str">
        <f t="shared" si="9"/>
        <v/>
      </c>
      <c r="C98" s="21" t="str">
        <f>iferror(small(B91:B98,D98),"")</f>
        <v/>
      </c>
      <c r="D98" s="32">
        <v>8.0</v>
      </c>
      <c r="E98" s="33" t="str">
        <f t="array" ref="E98">iferror(INDEX(INDIRECT("'Form Responses 1'!B"&amp;A91):indirect("'Form Responses 1'!B"&amp;B90),MATCH(C98,B91:B98,0)),"")</f>
        <v/>
      </c>
      <c r="F98" s="33" t="str">
        <f t="array" ref="F98">iferror(INDEX(INDIRECT("'Form Responses 1'!c"&amp;A91):indirect("'Form Responses 1'!c"&amp;B90),MATCH(C98,B91:B98,0)),"")</f>
        <v/>
      </c>
      <c r="G98" s="32" t="str">
        <f t="array" ref="G98">iferror(INDEX(INDIRECT("'Form Responses 1'!E"&amp;A91):indirect("'Form Responses 1'!E"&amp;B90),MATCH(C98,B91:B98,0)),"")</f>
        <v/>
      </c>
      <c r="H98" s="32" t="str">
        <f t="array" ref="H98">iferror(INDEX(INDIRECT("'Form Responses 1'!F"&amp;A91):indirect("'Form Responses 1'!F"&amp;B90),MATCH(C98,B91:B98,0)),"")</f>
        <v/>
      </c>
      <c r="I98" s="33" t="str">
        <f t="array" ref="I98">iferror(INDEX(INDIRECT("'Form Responses 1'!G"&amp;A91):indirect("'Form Responses 1'!G"&amp;B90),MATCH(C98,B91:B98,0)),"")</f>
        <v/>
      </c>
      <c r="J98" s="33" t="str">
        <f t="array" ref="J98">iferror(INDEX(INDIRECT("'Form Responses 1'!H"&amp;A91):indirect("'Form Responses 1'!H"&amp;B90),MATCH(C98,B91:B98,0)),"")</f>
        <v/>
      </c>
      <c r="K98" s="33" t="str">
        <f t="array" ref="K98">iferror(INDEX(INDIRECT("'Form Responses 1'!I"&amp;A91):indirect("'Form Responses 1'!I"&amp;B90),MATCH(C98,B91:B98,0)),"")</f>
        <v/>
      </c>
    </row>
    <row r="99">
      <c r="A99" s="21"/>
      <c r="B99" s="31"/>
      <c r="C99" s="21"/>
      <c r="D99" s="21"/>
      <c r="E99" s="35"/>
      <c r="F99" s="35"/>
      <c r="G99" s="21"/>
      <c r="H99" s="21"/>
      <c r="I99" s="35"/>
      <c r="J99" s="35"/>
      <c r="K99" s="35"/>
    </row>
    <row r="100">
      <c r="A100" s="20"/>
      <c r="B100" s="31"/>
      <c r="C100" s="20">
        <v>10.0</v>
      </c>
      <c r="D100" s="22"/>
      <c r="E100" s="34">
        <v>44042.0</v>
      </c>
      <c r="F100" s="24" t="str">
        <f t="array" ref="F100">indirect("'sheet3'!E"&amp;2)</f>
        <v>JURNAL KELAS 9F SMP NEGERI 1 TURI SEMESTER 1 TAHUN PELAJARAN 2020/2021</v>
      </c>
      <c r="G100" s="25"/>
      <c r="H100" s="25"/>
      <c r="I100" s="26"/>
      <c r="J100" s="26"/>
      <c r="K100" s="27"/>
    </row>
    <row r="101">
      <c r="A101" s="20"/>
      <c r="B101" s="28">
        <f t="array" ref="B101">row(index(Sheet3!$A$1:$A$2943,match(right(E100,10),Sheet3!$A$1:$A$2943,0)))+countif(Sheet3!$A$1:$A$2943,(index(Sheet3!$A$1:$A$2943,match(right(E100,10),Sheet3!$A$1:$A$2943,0))))-1</f>
        <v>15</v>
      </c>
      <c r="C101" s="21"/>
      <c r="D101" s="29" t="s">
        <v>333</v>
      </c>
      <c r="E101" s="29" t="s">
        <v>334</v>
      </c>
      <c r="F101" s="29" t="s">
        <v>2</v>
      </c>
      <c r="G101" s="29" t="s">
        <v>4</v>
      </c>
      <c r="H101" s="29" t="s">
        <v>335</v>
      </c>
      <c r="I101" s="29" t="s">
        <v>336</v>
      </c>
      <c r="J101" s="29" t="s">
        <v>337</v>
      </c>
      <c r="K101" s="29" t="s">
        <v>338</v>
      </c>
    </row>
    <row r="102">
      <c r="A102" s="30">
        <f t="array" ref="A102">row(index(Sheet3!$A$1:$A$2943,match(right(E100,10),Sheet3!$A$1:$A$2943,0)))</f>
        <v>12</v>
      </c>
      <c r="B102" s="31">
        <f t="shared" ref="B102:B109" si="10">iferror(value(left(indirect("Form Responses 1!E"&amp;A102),iferror(find(",",indirect("Form Responses 1!E"&amp;A102)),len(indirect("Form Responses 1!E"&amp;A102))+1)-1)),"")</f>
        <v>1</v>
      </c>
      <c r="C102" s="21">
        <f>iferror(small(B102:B109,D102),"")</f>
        <v>1</v>
      </c>
      <c r="D102" s="32">
        <v>1.0</v>
      </c>
      <c r="E102" s="33" t="str">
        <f t="array" ref="E102">iferror(INDEX(INDIRECT("'Form Responses 1'!B"&amp;A102):indirect("'Form Responses 1'!B"&amp;B101),MATCH(C102,B102:B109,0)),"")</f>
        <v>4. Drs. Achmad Shofwan, M.Pd.</v>
      </c>
      <c r="F102" s="33" t="str">
        <f t="array" ref="F102">iferror(INDEX(INDIRECT("'Form Responses 1'!c"&amp;A102):indirect("'Form Responses 1'!c"&amp;B101),MATCH(C102,B102:B109,0)),"")</f>
        <v>7. Bahasa Inggris</v>
      </c>
      <c r="G102" s="32" t="str">
        <f t="array" ref="G102">iferror(INDEX(INDIRECT("'Form Responses 1'!E"&amp;A102):indirect("'Form Responses 1'!E"&amp;B101),MATCH(C102,B102:B109,0)),"")</f>
        <v>1, 2</v>
      </c>
      <c r="H102" s="32">
        <f t="array" ref="H102">iferror(INDEX(INDIRECT("'Form Responses 1'!F"&amp;A102):indirect("'Form Responses 1'!F"&amp;B101),MATCH(C102,B102:B109,0)),"")</f>
        <v>2</v>
      </c>
      <c r="I102" s="33" t="str">
        <f t="array" ref="I102">iferror(INDEX(INDIRECT("'Form Responses 1'!G"&amp;A102):indirect("'Form Responses 1'!G"&amp;B101),MATCH(C102,B102:B109,0)),"")</f>
        <v>Quiz 1</v>
      </c>
      <c r="J102" s="33" t="str">
        <f t="array" ref="J102">iferror(INDEX(INDIRECT("'Form Responses 1'!H"&amp;A102):indirect("'Form Responses 1'!H"&amp;B101),MATCH(C102,B102:B109,0)),"")</f>
        <v>-</v>
      </c>
      <c r="K102" s="33" t="str">
        <f t="array" ref="K102">iferror(INDEX(INDIRECT("'Form Responses 1'!I"&amp;A102):indirect("'Form Responses 1'!I"&amp;B101),MATCH(C102,B102:B109,0)),"")</f>
        <v>Tugas : merespon situasi</v>
      </c>
    </row>
    <row r="103">
      <c r="A103" s="20">
        <f>if(A102+D102&lt;=B101,A102+D102,"")</f>
        <v>13</v>
      </c>
      <c r="B103" s="31">
        <f t="shared" si="10"/>
        <v>6</v>
      </c>
      <c r="C103" s="21">
        <f>iferror(small(B102:B109,D103),"")</f>
        <v>3</v>
      </c>
      <c r="D103" s="32">
        <v>2.0</v>
      </c>
      <c r="E103" s="33" t="str">
        <f t="array" ref="E103">iferror(INDEX(INDIRECT("'Form Responses 1'!B"&amp;A102):indirect("'Form Responses 1'!B"&amp;B101),MATCH(C103,B102:B109,0)),"")</f>
        <v>9. Wiwik Tiasih, S.Pd,M.Pd</v>
      </c>
      <c r="F103" s="33" t="str">
        <f t="array" ref="F103">iferror(INDEX(INDIRECT("'Form Responses 1'!c"&amp;A102):indirect("'Form Responses 1'!c"&amp;B101),MATCH(C103,B102:B109,0)),"")</f>
        <v>4. Matematika</v>
      </c>
      <c r="G103" s="32" t="str">
        <f t="array" ref="G103">iferror(INDEX(INDIRECT("'Form Responses 1'!E"&amp;A102):indirect("'Form Responses 1'!E"&amp;B101),MATCH(C103,B102:B109,0)),"")</f>
        <v>3, 4, 5</v>
      </c>
      <c r="H103" s="32">
        <f t="array" ref="H103">iferror(INDEX(INDIRECT("'Form Responses 1'!F"&amp;A102):indirect("'Form Responses 1'!F"&amp;B101),MATCH(C103,B102:B109,0)),"")</f>
        <v>1</v>
      </c>
      <c r="I103" s="33" t="str">
        <f t="array" ref="I103">iferror(INDEX(INDIRECT("'Form Responses 1'!G"&amp;A102):indirect("'Form Responses 1'!G"&amp;B101),MATCH(C103,B102:B109,0)),"")</f>
        <v>Bilangan berpangkat</v>
      </c>
      <c r="J103" s="33" t="str">
        <f t="array" ref="J103">iferror(INDEX(INDIRECT("'Form Responses 1'!H"&amp;A102):indirect("'Form Responses 1'!H"&amp;B101),MATCH(C103,B102:B109,0)),"")</f>
        <v>-</v>
      </c>
      <c r="K103" s="33" t="str">
        <f t="array" ref="K103">iferror(INDEX(INDIRECT("'Form Responses 1'!I"&amp;A102):indirect("'Form Responses 1'!I"&amp;B101),MATCH(C103,B102:B109,0)),"")</f>
        <v>Memahami , mengerjakan tugas, kumpulkan </v>
      </c>
    </row>
    <row r="104">
      <c r="A104" s="20">
        <f>if(A102+D103&lt;=B101,A102+D103,"")</f>
        <v>14</v>
      </c>
      <c r="B104" s="31">
        <f t="shared" si="10"/>
        <v>3</v>
      </c>
      <c r="C104" s="21">
        <f>iferror(small(B102:B109,D104),"")</f>
        <v>6</v>
      </c>
      <c r="D104" s="32">
        <v>3.0</v>
      </c>
      <c r="E104" s="33" t="str">
        <f t="array" ref="E104">iferror(INDEX(INDIRECT("'Form Responses 1'!B"&amp;A102):indirect("'Form Responses 1'!B"&amp;B101),MATCH(C104,B102:B109,0)),"")</f>
        <v>31. Muh. Sholikhuddin, S.Pd. M.Pd</v>
      </c>
      <c r="F104" s="33" t="str">
        <f t="array" ref="F104">iferror(INDEX(INDIRECT("'Form Responses 1'!c"&amp;A102):indirect("'Form Responses 1'!c"&amp;B101),MATCH(C104,B102:B109,0)),"")</f>
        <v>14. BKTI</v>
      </c>
      <c r="G104" s="32">
        <f t="array" ref="G104">iferror(INDEX(INDIRECT("'Form Responses 1'!E"&amp;A102):indirect("'Form Responses 1'!E"&amp;B101),MATCH(C104,B102:B109,0)),"")</f>
        <v>6</v>
      </c>
      <c r="H104" s="32">
        <f t="array" ref="H104">iferror(INDEX(INDIRECT("'Form Responses 1'!F"&amp;A102):indirect("'Form Responses 1'!F"&amp;B101),MATCH(C104,B102:B109,0)),"")</f>
        <v>1</v>
      </c>
      <c r="I104" s="33" t="str">
        <f t="array" ref="I104">iferror(INDEX(INDIRECT("'Form Responses 1'!G"&amp;A102):indirect("'Form Responses 1'!G"&amp;B101),MATCH(C104,B102:B109,0)),"")</f>
        <v>Penggunaan google classroom</v>
      </c>
      <c r="J104" s="33" t="str">
        <f t="array" ref="J104">iferror(INDEX(INDIRECT("'Form Responses 1'!H"&amp;A102):indirect("'Form Responses 1'!H"&amp;B101),MATCH(C104,B102:B109,0)),"")</f>
        <v>-</v>
      </c>
      <c r="K104" s="33" t="str">
        <f t="array" ref="K104">iferror(INDEX(INDIRECT("'Form Responses 1'!I"&amp;A102):indirect("'Form Responses 1'!I"&amp;B101),MATCH(C104,B102:B109,0)),"")</f>
        <v>Nihil</v>
      </c>
    </row>
    <row r="105">
      <c r="A105" s="20">
        <f>if(A102+D104&lt;=B101,A102+D104,"")</f>
        <v>15</v>
      </c>
      <c r="B105" s="31">
        <f t="shared" si="10"/>
        <v>7</v>
      </c>
      <c r="C105" s="21">
        <f>iferror(small(B102:B109,D105),"")</f>
        <v>7</v>
      </c>
      <c r="D105" s="32">
        <v>4.0</v>
      </c>
      <c r="E105" s="33" t="str">
        <f t="array" ref="E105">iferror(INDEX(INDIRECT("'Form Responses 1'!B"&amp;A102):indirect("'Form Responses 1'!B"&amp;B101),MATCH(C105,B102:B109,0)),"")</f>
        <v>33. Husnul Khotimah, S.Pd.</v>
      </c>
      <c r="F105" s="33" t="str">
        <f t="array" ref="F105">iferror(INDEX(INDIRECT("'Form Responses 1'!c"&amp;A102):indirect("'Form Responses 1'!c"&amp;B101),MATCH(C105,B102:B109,0)),"")</f>
        <v>3. Bahasa Indonesia</v>
      </c>
      <c r="G105" s="32" t="str">
        <f t="array" ref="G105">iferror(INDEX(INDIRECT("'Form Responses 1'!E"&amp;A102):indirect("'Form Responses 1'!E"&amp;B101),MATCH(C105,B102:B109,0)),"")</f>
        <v>7, 8</v>
      </c>
      <c r="H105" s="32">
        <f t="array" ref="H105">iferror(INDEX(INDIRECT("'Form Responses 1'!F"&amp;A102):indirect("'Form Responses 1'!F"&amp;B101),MATCH(C105,B102:B109,0)),"")</f>
        <v>2</v>
      </c>
      <c r="I105" s="33" t="str">
        <f t="array" ref="I105">iferror(INDEX(INDIRECT("'Form Responses 1'!G"&amp;A102):indirect("'Form Responses 1'!G"&amp;B101),MATCH(C105,B102:B109,0)),"")</f>
        <v>Teks laporan percobaan</v>
      </c>
      <c r="J105" s="33" t="str">
        <f t="array" ref="J105">iferror(INDEX(INDIRECT("'Form Responses 1'!H"&amp;A102):indirect("'Form Responses 1'!H"&amp;B101),MATCH(C105,B102:B109,0)),"")</f>
        <v>-</v>
      </c>
      <c r="K105" s="33" t="str">
        <f t="array" ref="K105">iferror(INDEX(INDIRECT("'Form Responses 1'!I"&amp;A102):indirect("'Form Responses 1'!I"&amp;B101),MATCH(C105,B102:B109,0)),"")</f>
        <v>Mencermati informasi teks LP</v>
      </c>
    </row>
    <row r="106">
      <c r="A106" s="20" t="str">
        <f>if(A102+D105&lt;=B101,A102+D105,"")</f>
        <v/>
      </c>
      <c r="B106" s="31" t="str">
        <f t="shared" si="10"/>
        <v/>
      </c>
      <c r="C106" s="21" t="str">
        <f>iferror(small(B102:B109,D106),"")</f>
        <v/>
      </c>
      <c r="D106" s="32">
        <v>5.0</v>
      </c>
      <c r="E106" s="33" t="str">
        <f t="array" ref="E106">iferror(INDEX(INDIRECT("'Form Responses 1'!B"&amp;A102):indirect("'Form Responses 1'!B"&amp;B101),MATCH(C106,B102:B109,0)),"")</f>
        <v/>
      </c>
      <c r="F106" s="33" t="str">
        <f t="array" ref="F106">iferror(INDEX(INDIRECT("'Form Responses 1'!c"&amp;A102):indirect("'Form Responses 1'!c"&amp;B101),MATCH(C106,B102:B109,0)),"")</f>
        <v/>
      </c>
      <c r="G106" s="32" t="str">
        <f t="array" ref="G106">iferror(INDEX(INDIRECT("'Form Responses 1'!E"&amp;A102):indirect("'Form Responses 1'!E"&amp;B101),MATCH(C106,B102:B109,0)),"")</f>
        <v/>
      </c>
      <c r="H106" s="32" t="str">
        <f t="array" ref="H106">iferror(INDEX(INDIRECT("'Form Responses 1'!F"&amp;A102):indirect("'Form Responses 1'!F"&amp;B101),MATCH(C106,B102:B109,0)),"")</f>
        <v/>
      </c>
      <c r="I106" s="33" t="str">
        <f t="array" ref="I106">iferror(INDEX(INDIRECT("'Form Responses 1'!G"&amp;A102):indirect("'Form Responses 1'!G"&amp;B101),MATCH(C106,B102:B109,0)),"")</f>
        <v/>
      </c>
      <c r="J106" s="33" t="str">
        <f t="array" ref="J106">iferror(INDEX(INDIRECT("'Form Responses 1'!H"&amp;A102):indirect("'Form Responses 1'!H"&amp;B101),MATCH(C106,B102:B109,0)),"")</f>
        <v/>
      </c>
      <c r="K106" s="33" t="str">
        <f t="array" ref="K106">iferror(INDEX(INDIRECT("'Form Responses 1'!I"&amp;A102):indirect("'Form Responses 1'!I"&amp;B101),MATCH(C106,B102:B109,0)),"")</f>
        <v/>
      </c>
    </row>
    <row r="107">
      <c r="A107" s="20" t="str">
        <f>if(A102+D106&lt;=B101,A102+D106,"")</f>
        <v/>
      </c>
      <c r="B107" s="31" t="str">
        <f t="shared" si="10"/>
        <v/>
      </c>
      <c r="C107" s="21" t="str">
        <f>iferror(small(B102:B109,D107),"")</f>
        <v/>
      </c>
      <c r="D107" s="32">
        <v>6.0</v>
      </c>
      <c r="E107" s="33" t="str">
        <f t="array" ref="E107">iferror(INDEX(INDIRECT("'Form Responses 1'!B"&amp;A102):indirect("'Form Responses 1'!B"&amp;B101),MATCH(C107,B102:B109,0)),"")</f>
        <v/>
      </c>
      <c r="F107" s="33" t="str">
        <f t="array" ref="F107">iferror(INDEX(INDIRECT("'Form Responses 1'!c"&amp;A102):indirect("'Form Responses 1'!c"&amp;B101),MATCH(C107,B102:B109,0)),"")</f>
        <v/>
      </c>
      <c r="G107" s="32" t="str">
        <f t="array" ref="G107">iferror(INDEX(INDIRECT("'Form Responses 1'!E"&amp;A102):indirect("'Form Responses 1'!E"&amp;B101),MATCH(C107,B102:B109,0)),"")</f>
        <v/>
      </c>
      <c r="H107" s="32" t="str">
        <f t="array" ref="H107">iferror(INDEX(INDIRECT("'Form Responses 1'!F"&amp;A102):indirect("'Form Responses 1'!F"&amp;B101),MATCH(C107,B102:B109,0)),"")</f>
        <v/>
      </c>
      <c r="I107" s="33" t="str">
        <f t="array" ref="I107">iferror(INDEX(INDIRECT("'Form Responses 1'!G"&amp;A102):indirect("'Form Responses 1'!G"&amp;B101),MATCH(C107,B102:B109,0)),"")</f>
        <v/>
      </c>
      <c r="J107" s="33" t="str">
        <f t="array" ref="J107">iferror(INDEX(INDIRECT("'Form Responses 1'!H"&amp;A102):indirect("'Form Responses 1'!H"&amp;B101),MATCH(C107,B102:B109,0)),"")</f>
        <v/>
      </c>
      <c r="K107" s="33" t="str">
        <f t="array" ref="K107">iferror(INDEX(INDIRECT("'Form Responses 1'!I"&amp;A102):indirect("'Form Responses 1'!I"&amp;B101),MATCH(C107,B102:B109,0)),"")</f>
        <v/>
      </c>
    </row>
    <row r="108">
      <c r="A108" s="20" t="str">
        <f>if(A102+D107&lt;=B101,A102+D107,"")</f>
        <v/>
      </c>
      <c r="B108" s="31" t="str">
        <f t="shared" si="10"/>
        <v/>
      </c>
      <c r="C108" s="21" t="str">
        <f>iferror(small(B102:B109,D108),"")</f>
        <v/>
      </c>
      <c r="D108" s="32">
        <v>7.0</v>
      </c>
      <c r="E108" s="33" t="str">
        <f t="array" ref="E108">iferror(INDEX(INDIRECT("'Form Responses 1'!B"&amp;A102):indirect("'Form Responses 1'!B"&amp;B101),MATCH(C108,B102:B109,0)),"")</f>
        <v/>
      </c>
      <c r="F108" s="33" t="str">
        <f t="array" ref="F108">iferror(INDEX(INDIRECT("'Form Responses 1'!c"&amp;A102):indirect("'Form Responses 1'!c"&amp;B101),MATCH(C108,B102:B109,0)),"")</f>
        <v/>
      </c>
      <c r="G108" s="32" t="str">
        <f t="array" ref="G108">iferror(INDEX(INDIRECT("'Form Responses 1'!E"&amp;A102):indirect("'Form Responses 1'!E"&amp;B101),MATCH(C108,B102:B109,0)),"")</f>
        <v/>
      </c>
      <c r="H108" s="32" t="str">
        <f t="array" ref="H108">iferror(INDEX(INDIRECT("'Form Responses 1'!F"&amp;A102):indirect("'Form Responses 1'!F"&amp;B101),MATCH(C108,B102:B109,0)),"")</f>
        <v/>
      </c>
      <c r="I108" s="33" t="str">
        <f t="array" ref="I108">iferror(INDEX(INDIRECT("'Form Responses 1'!G"&amp;A102):indirect("'Form Responses 1'!G"&amp;B101),MATCH(C108,B102:B109,0)),"")</f>
        <v/>
      </c>
      <c r="J108" s="33" t="str">
        <f t="array" ref="J108">iferror(INDEX(INDIRECT("'Form Responses 1'!H"&amp;A102):indirect("'Form Responses 1'!H"&amp;B101),MATCH(C108,B102:B109,0)),"")</f>
        <v/>
      </c>
      <c r="K108" s="33" t="str">
        <f t="array" ref="K108">iferror(INDEX(INDIRECT("'Form Responses 1'!I"&amp;A102):indirect("'Form Responses 1'!I"&amp;B101),MATCH(C108,B102:B109,0)),"")</f>
        <v/>
      </c>
    </row>
    <row r="109">
      <c r="A109" s="20" t="str">
        <f>if(A102+D108&lt;=B101,A102+D108,"")</f>
        <v/>
      </c>
      <c r="B109" s="31" t="str">
        <f t="shared" si="10"/>
        <v/>
      </c>
      <c r="C109" s="21" t="str">
        <f>iferror(small(B102:B109,D109),"")</f>
        <v/>
      </c>
      <c r="D109" s="32">
        <v>8.0</v>
      </c>
      <c r="E109" s="33" t="str">
        <f t="array" ref="E109">iferror(INDEX(INDIRECT("'Form Responses 1'!B"&amp;A102):indirect("'Form Responses 1'!B"&amp;B101),MATCH(C109,B102:B109,0)),"")</f>
        <v/>
      </c>
      <c r="F109" s="33" t="str">
        <f t="array" ref="F109">iferror(INDEX(INDIRECT("'Form Responses 1'!c"&amp;A102):indirect("'Form Responses 1'!c"&amp;B101),MATCH(C109,B102:B109,0)),"")</f>
        <v/>
      </c>
      <c r="G109" s="32" t="str">
        <f t="array" ref="G109">iferror(INDEX(INDIRECT("'Form Responses 1'!E"&amp;A102):indirect("'Form Responses 1'!E"&amp;B101),MATCH(C109,B102:B109,0)),"")</f>
        <v/>
      </c>
      <c r="H109" s="32" t="str">
        <f t="array" ref="H109">iferror(INDEX(INDIRECT("'Form Responses 1'!F"&amp;A102):indirect("'Form Responses 1'!F"&amp;B101),MATCH(C109,B102:B109,0)),"")</f>
        <v/>
      </c>
      <c r="I109" s="33" t="str">
        <f t="array" ref="I109">iferror(INDEX(INDIRECT("'Form Responses 1'!G"&amp;A102):indirect("'Form Responses 1'!G"&amp;B101),MATCH(C109,B102:B109,0)),"")</f>
        <v/>
      </c>
      <c r="J109" s="33" t="str">
        <f t="array" ref="J109">iferror(INDEX(INDIRECT("'Form Responses 1'!H"&amp;A102):indirect("'Form Responses 1'!H"&amp;B101),MATCH(C109,B102:B109,0)),"")</f>
        <v/>
      </c>
      <c r="K109" s="33" t="str">
        <f t="array" ref="K109">iferror(INDEX(INDIRECT("'Form Responses 1'!I"&amp;A102):indirect("'Form Responses 1'!I"&amp;B101),MATCH(C109,B102:B109,0)),"")</f>
        <v/>
      </c>
    </row>
    <row r="110">
      <c r="A110" s="21"/>
      <c r="B110" s="21"/>
      <c r="C110" s="21"/>
      <c r="D110" s="21"/>
      <c r="E110" s="35"/>
      <c r="F110" s="35"/>
      <c r="G110" s="21"/>
      <c r="H110" s="21"/>
      <c r="I110" s="35"/>
      <c r="J110" s="35"/>
      <c r="K110" s="35"/>
    </row>
    <row r="111">
      <c r="A111" s="21"/>
      <c r="B111" s="21"/>
      <c r="C111" s="21"/>
      <c r="D111" s="21"/>
      <c r="E111" s="35"/>
      <c r="F111" s="35"/>
      <c r="G111" s="21"/>
      <c r="H111" s="21"/>
      <c r="I111" s="35"/>
      <c r="J111" s="35"/>
      <c r="K111" s="35"/>
    </row>
    <row r="112">
      <c r="A112" s="21"/>
      <c r="B112" s="21"/>
      <c r="C112" s="21"/>
      <c r="D112" s="21"/>
      <c r="E112" s="36" t="s">
        <v>339</v>
      </c>
      <c r="F112" s="35"/>
      <c r="G112" s="21"/>
      <c r="H112" s="21"/>
      <c r="I112" s="35"/>
      <c r="K112" s="36" t="s">
        <v>340</v>
      </c>
    </row>
    <row r="113">
      <c r="A113" s="21"/>
      <c r="B113" s="21"/>
      <c r="C113" s="21"/>
      <c r="D113" s="21"/>
      <c r="E113" s="36" t="s">
        <v>341</v>
      </c>
      <c r="F113" s="35"/>
      <c r="G113" s="21"/>
      <c r="H113" s="21"/>
      <c r="I113" s="35"/>
      <c r="K113" s="36" t="str">
        <f t="array" ref="K113">indirect("'Sheet3'!E"&amp;5)</f>
        <v>Wali Kelas 9F</v>
      </c>
    </row>
    <row r="114">
      <c r="A114" s="21"/>
      <c r="B114" s="21"/>
      <c r="C114" s="21"/>
      <c r="D114" s="21"/>
      <c r="E114" s="35"/>
      <c r="F114" s="35"/>
      <c r="G114" s="21"/>
      <c r="H114" s="21"/>
      <c r="I114" s="35"/>
      <c r="J114" s="35"/>
      <c r="K114" s="35"/>
    </row>
    <row r="115">
      <c r="A115" s="21"/>
      <c r="B115" s="21"/>
      <c r="C115" s="21"/>
      <c r="D115" s="21"/>
      <c r="E115" s="35"/>
      <c r="F115" s="35"/>
      <c r="G115" s="21"/>
      <c r="H115" s="21"/>
      <c r="I115" s="35"/>
      <c r="J115" s="35"/>
      <c r="K115" s="35"/>
    </row>
    <row r="116">
      <c r="A116" s="21"/>
      <c r="B116" s="21"/>
      <c r="C116" s="21"/>
      <c r="D116" s="21"/>
      <c r="E116" s="35"/>
      <c r="F116" s="35"/>
      <c r="G116" s="21"/>
      <c r="H116" s="21"/>
      <c r="I116" s="35"/>
      <c r="J116" s="35"/>
      <c r="K116" s="35"/>
    </row>
    <row r="117">
      <c r="A117" s="21"/>
      <c r="B117" s="21"/>
      <c r="C117" s="21"/>
      <c r="D117" s="21"/>
      <c r="E117" s="36" t="s">
        <v>342</v>
      </c>
      <c r="F117" s="35"/>
      <c r="G117" s="21"/>
      <c r="H117" s="21"/>
      <c r="I117" s="35"/>
      <c r="J117" s="35"/>
      <c r="K117" s="36" t="s">
        <v>343</v>
      </c>
    </row>
    <row r="118">
      <c r="A118" s="21"/>
      <c r="B118" s="21"/>
      <c r="C118" s="21"/>
      <c r="D118" s="21"/>
      <c r="E118" s="36" t="s">
        <v>344</v>
      </c>
      <c r="F118" s="35"/>
      <c r="G118" s="21"/>
      <c r="H118" s="21"/>
      <c r="I118" s="35"/>
      <c r="J118" s="35"/>
      <c r="K118" s="36" t="s">
        <v>345</v>
      </c>
    </row>
    <row r="119">
      <c r="A119" s="21"/>
      <c r="B119" s="21"/>
      <c r="C119" s="21"/>
      <c r="D119" s="21"/>
      <c r="E119" s="35"/>
      <c r="F119" s="35"/>
      <c r="G119" s="21"/>
      <c r="H119" s="21"/>
      <c r="I119" s="35"/>
      <c r="J119" s="35"/>
      <c r="K119" s="35"/>
    </row>
  </sheetData>
  <printOptions horizontalCentered="1"/>
  <pageMargins bottom="0.3" footer="0.0" header="0.0" left="0.2" right="0.2" top="1.1"/>
  <pageSetup paperSize="14" orientation="portrait" pageOrder="overThenDown"/>
  <colBreaks count="2" manualBreakCount="2">
    <brk man="1"/>
    <brk id="11" man="1"/>
  </colBreaks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workbookViewId="0"/>
  </sheetViews>
  <sheetFormatPr customHeight="1" defaultColWidth="12.63" defaultRowHeight="15.75"/>
  <cols>
    <col customWidth="1" hidden="1" min="1" max="3" width="5.13"/>
    <col customWidth="1" min="4" max="4" width="4.5"/>
    <col customWidth="1" min="5" max="5" width="28.63"/>
    <col customWidth="1" min="6" max="6" width="15.88"/>
    <col customWidth="1" min="7" max="7" width="7.75"/>
    <col customWidth="1" min="8" max="8" width="8.63"/>
    <col customWidth="1" min="9" max="9" width="26.25"/>
    <col customWidth="1" min="10" max="10" width="24.63"/>
    <col customWidth="1" min="11" max="11" width="30.25"/>
  </cols>
  <sheetData>
    <row r="1" ht="66.0" customHeight="1">
      <c r="A1" s="20"/>
      <c r="B1" s="21"/>
      <c r="C1" s="20">
        <v>1.0</v>
      </c>
      <c r="D1" s="22"/>
      <c r="E1" s="23">
        <v>44044.0</v>
      </c>
      <c r="F1" s="24" t="str">
        <f t="array" ref="F1">indirect("'sheet3'!E"&amp;2)</f>
        <v>JURNAL KELAS 9F SMP NEGERI 1 TURI SEMESTER 1 TAHUN PELAJARAN 2020/2021</v>
      </c>
      <c r="G1" s="25"/>
      <c r="H1" s="25"/>
      <c r="I1" s="26"/>
      <c r="J1" s="26"/>
      <c r="K1" s="27"/>
    </row>
    <row r="2">
      <c r="A2" s="20"/>
      <c r="B2" s="28" t="str">
        <f t="array" ref="B2">row(index(Sheet3!$A$1:$A$2943,match(right(E1,10),Sheet3!$A$1:$A$2943,0)))+countif(Sheet3!$A$1:$A$2943,(index(Sheet3!$A$1:$A$2943,match(right(E1,10),Sheet3!$A$1:$A$2943,0))))-1</f>
        <v>#N/A</v>
      </c>
      <c r="C2" s="21"/>
      <c r="D2" s="37" t="s">
        <v>333</v>
      </c>
      <c r="E2" s="38" t="s">
        <v>334</v>
      </c>
      <c r="F2" s="38" t="s">
        <v>2</v>
      </c>
      <c r="G2" s="38" t="s">
        <v>4</v>
      </c>
      <c r="H2" s="38" t="s">
        <v>335</v>
      </c>
      <c r="I2" s="38" t="s">
        <v>336</v>
      </c>
      <c r="J2" s="38" t="s">
        <v>337</v>
      </c>
      <c r="K2" s="38" t="s">
        <v>338</v>
      </c>
    </row>
    <row r="3">
      <c r="A3" s="30" t="str">
        <f t="array" ref="A3">row(index(Sheet3!$A$1:$A$2943,match(right(E1,10),Sheet3!$A$1:$A$2943,0)))</f>
        <v>#N/A</v>
      </c>
      <c r="B3" s="31" t="str">
        <f t="shared" ref="B3:B10" si="1">iferror(value(left(indirect("Form Responses 1!E"&amp;A3),iferror(find(",",indirect("Form Responses 1!E"&amp;A3)),len(indirect("Form Responses 1!E"&amp;A3))+1)-1)),"")</f>
        <v/>
      </c>
      <c r="C3" s="21" t="str">
        <f>iferror(small(B3:B10,D3),"")</f>
        <v/>
      </c>
      <c r="D3" s="32">
        <v>1.0</v>
      </c>
      <c r="E3" s="33" t="str">
        <f t="array" ref="E3">iferror(INDEX(INDIRECT("'Form Responses 1'!B"&amp;A3):indirect("'Form Responses 1'!B"&amp;B2),MATCH(C3,B3:B10,0)),"")</f>
        <v/>
      </c>
      <c r="F3" s="33" t="str">
        <f t="array" ref="F3">iferror(INDEX(INDIRECT("'Form Responses 1'!c"&amp;A3):indirect("'Form Responses 1'!c"&amp;B2),MATCH(C3,B3:B10,0)),"")</f>
        <v/>
      </c>
      <c r="G3" s="32" t="str">
        <f t="array" ref="G3">iferror(INDEX(INDIRECT("'Form Responses 1'!E"&amp;A3):indirect("'Form Responses 1'!E"&amp;B2),MATCH(C3,B3:B10,0)),"")</f>
        <v/>
      </c>
      <c r="H3" s="32" t="str">
        <f t="array" ref="H3">iferror(INDEX(INDIRECT("'Form Responses 1'!F"&amp;A3):indirect("'Form Responses 1'!F"&amp;B2),MATCH(C3,B3:B10,0)),"")</f>
        <v/>
      </c>
      <c r="I3" s="33" t="str">
        <f t="array" ref="I3">iferror(INDEX(INDIRECT("'Form Responses 1'!G"&amp;A3):indirect("'Form Responses 1'!G"&amp;B2),MATCH(C3,B3:B10,0)),"")</f>
        <v/>
      </c>
      <c r="J3" s="33" t="str">
        <f t="array" ref="J3">iferror(INDEX(INDIRECT("'Form Responses 1'!H"&amp;A3):indirect("'Form Responses 1'!H"&amp;B2),MATCH(C3,B3:B10,0)),"")</f>
        <v/>
      </c>
      <c r="K3" s="33" t="str">
        <f t="array" ref="K3">iferror(INDEX(INDIRECT("'Form Responses 1'!I"&amp;A3):indirect("'Form Responses 1'!I"&amp;B2),MATCH(C3,B3:B10,0)),"")</f>
        <v/>
      </c>
    </row>
    <row r="4">
      <c r="A4" s="20" t="str">
        <f>if(A3+D3&lt;=B2,A3+D3,"")</f>
        <v>#N/A</v>
      </c>
      <c r="B4" s="31" t="str">
        <f t="shared" si="1"/>
        <v/>
      </c>
      <c r="C4" s="21" t="str">
        <f>iferror(small(B3:B10,D4),"")</f>
        <v/>
      </c>
      <c r="D4" s="32">
        <v>2.0</v>
      </c>
      <c r="E4" s="33" t="str">
        <f t="array" ref="E4">iferror(INDEX(INDIRECT("'Form Responses 1'!B"&amp;A3):indirect("'Form Responses 1'!B"&amp;B2),MATCH(C4,B3:B10,0)),"")</f>
        <v/>
      </c>
      <c r="F4" s="33" t="str">
        <f t="array" ref="F4">iferror(INDEX(INDIRECT("'Form Responses 1'!c"&amp;A3):indirect("'Form Responses 1'!c"&amp;B2),MATCH(C4,B3:B10,0)),"")</f>
        <v/>
      </c>
      <c r="G4" s="32" t="str">
        <f t="array" ref="G4">iferror(INDEX(INDIRECT("'Form Responses 1'!E"&amp;A3):indirect("'Form Responses 1'!E"&amp;B2),MATCH(C4,B3:B10,0)),"")</f>
        <v/>
      </c>
      <c r="H4" s="32" t="str">
        <f t="array" ref="H4">iferror(INDEX(INDIRECT("'Form Responses 1'!F"&amp;A3):indirect("'Form Responses 1'!F"&amp;B2),MATCH(C4,B3:B10,0)),"")</f>
        <v/>
      </c>
      <c r="I4" s="33" t="str">
        <f t="array" ref="I4">iferror(INDEX(INDIRECT("'Form Responses 1'!G"&amp;A3):indirect("'Form Responses 1'!G"&amp;B2),MATCH(C4,B3:B10,0)),"")</f>
        <v/>
      </c>
      <c r="J4" s="33" t="str">
        <f t="array" ref="J4">iferror(INDEX(INDIRECT("'Form Responses 1'!H"&amp;A3):indirect("'Form Responses 1'!H"&amp;B2),MATCH(C4,B3:B10,0)),"")</f>
        <v/>
      </c>
      <c r="K4" s="33" t="str">
        <f t="array" ref="K4">iferror(INDEX(INDIRECT("'Form Responses 1'!I"&amp;A3):indirect("'Form Responses 1'!I"&amp;B2),MATCH(C4,B3:B10,0)),"")</f>
        <v/>
      </c>
    </row>
    <row r="5">
      <c r="A5" s="20" t="str">
        <f>if(A3+D4&lt;=B2,A3+D4,"")</f>
        <v>#N/A</v>
      </c>
      <c r="B5" s="31" t="str">
        <f t="shared" si="1"/>
        <v/>
      </c>
      <c r="C5" s="21" t="str">
        <f>iferror(small(B3:B10,D5),"")</f>
        <v/>
      </c>
      <c r="D5" s="32">
        <v>3.0</v>
      </c>
      <c r="E5" s="33" t="str">
        <f t="array" ref="E5">iferror(INDEX(INDIRECT("'Form Responses 1'!B"&amp;A3):indirect("'Form Responses 1'!B"&amp;B2),MATCH(C5,B3:B10,0)),"")</f>
        <v/>
      </c>
      <c r="F5" s="33" t="str">
        <f t="array" ref="F5">iferror(INDEX(INDIRECT("'Form Responses 1'!c"&amp;A3):indirect("'Form Responses 1'!c"&amp;B2),MATCH(C5,B3:B10,0)),"")</f>
        <v/>
      </c>
      <c r="G5" s="32" t="str">
        <f t="array" ref="G5">iferror(INDEX(INDIRECT("'Form Responses 1'!E"&amp;A3):indirect("'Form Responses 1'!E"&amp;B2),MATCH(C5,B3:B10,0)),"")</f>
        <v/>
      </c>
      <c r="H5" s="32" t="str">
        <f t="array" ref="H5">iferror(INDEX(INDIRECT("'Form Responses 1'!F"&amp;A3):indirect("'Form Responses 1'!F"&amp;B2),MATCH(C5,B3:B10,0)),"")</f>
        <v/>
      </c>
      <c r="I5" s="33" t="str">
        <f t="array" ref="I5">iferror(INDEX(INDIRECT("'Form Responses 1'!G"&amp;A3):indirect("'Form Responses 1'!G"&amp;B2),MATCH(C5,B3:B10,0)),"")</f>
        <v/>
      </c>
      <c r="J5" s="33" t="str">
        <f t="array" ref="J5">iferror(INDEX(INDIRECT("'Form Responses 1'!H"&amp;A3):indirect("'Form Responses 1'!H"&amp;B2),MATCH(C5,B3:B10,0)),"")</f>
        <v/>
      </c>
      <c r="K5" s="33" t="str">
        <f t="array" ref="K5">iferror(INDEX(INDIRECT("'Form Responses 1'!I"&amp;A3):indirect("'Form Responses 1'!I"&amp;B2),MATCH(C5,B3:B10,0)),"")</f>
        <v/>
      </c>
    </row>
    <row r="6">
      <c r="A6" s="20" t="str">
        <f>if(A3+D5&lt;=B2,A3+D5,"")</f>
        <v>#N/A</v>
      </c>
      <c r="B6" s="31" t="str">
        <f t="shared" si="1"/>
        <v/>
      </c>
      <c r="C6" s="21" t="str">
        <f>iferror(small(B3:B10,D6),"")</f>
        <v/>
      </c>
      <c r="D6" s="32">
        <v>4.0</v>
      </c>
      <c r="E6" s="33" t="str">
        <f t="array" ref="E6">iferror(INDEX(INDIRECT("'Form Responses 1'!B"&amp;A3):indirect("'Form Responses 1'!B"&amp;B2),MATCH(C6,B3:B10,0)),"")</f>
        <v/>
      </c>
      <c r="F6" s="33" t="str">
        <f t="array" ref="F6">iferror(INDEX(INDIRECT("'Form Responses 1'!c"&amp;A3):indirect("'Form Responses 1'!c"&amp;B2),MATCH(C6,B3:B10,0)),"")</f>
        <v/>
      </c>
      <c r="G6" s="32" t="str">
        <f t="array" ref="G6">iferror(INDEX(INDIRECT("'Form Responses 1'!E"&amp;A3):indirect("'Form Responses 1'!E"&amp;B2),MATCH(C6,B3:B10,0)),"")</f>
        <v/>
      </c>
      <c r="H6" s="32" t="str">
        <f t="array" ref="H6">iferror(INDEX(INDIRECT("'Form Responses 1'!F"&amp;A3):indirect("'Form Responses 1'!F"&amp;B2),MATCH(C6,B3:B10,0)),"")</f>
        <v/>
      </c>
      <c r="I6" s="33" t="str">
        <f t="array" ref="I6">iferror(INDEX(INDIRECT("'Form Responses 1'!G"&amp;A3):indirect("'Form Responses 1'!G"&amp;B2),MATCH(C6,B3:B10,0)),"")</f>
        <v/>
      </c>
      <c r="J6" s="33" t="str">
        <f t="array" ref="J6">iferror(INDEX(INDIRECT("'Form Responses 1'!H"&amp;A3):indirect("'Form Responses 1'!H"&amp;B2),MATCH(C6,B3:B10,0)),"")</f>
        <v/>
      </c>
      <c r="K6" s="33" t="str">
        <f t="array" ref="K6">iferror(INDEX(INDIRECT("'Form Responses 1'!I"&amp;A3):indirect("'Form Responses 1'!I"&amp;B2),MATCH(C6,B3:B10,0)),"")</f>
        <v/>
      </c>
    </row>
    <row r="7">
      <c r="A7" s="20" t="str">
        <f>if(A3+D6&lt;=B2,A3+D6,"")</f>
        <v>#N/A</v>
      </c>
      <c r="B7" s="31" t="str">
        <f t="shared" si="1"/>
        <v/>
      </c>
      <c r="C7" s="21" t="str">
        <f>iferror(small(B3:B10,D7),"")</f>
        <v/>
      </c>
      <c r="D7" s="32">
        <v>5.0</v>
      </c>
      <c r="E7" s="33" t="str">
        <f t="array" ref="E7">iferror(INDEX(INDIRECT("'Form Responses 1'!B"&amp;A3):indirect("'Form Responses 1'!B"&amp;B2),MATCH(C7,B3:B10,0)),"")</f>
        <v/>
      </c>
      <c r="F7" s="33" t="str">
        <f t="array" ref="F7">iferror(INDEX(INDIRECT("'Form Responses 1'!c"&amp;A3):indirect("'Form Responses 1'!c"&amp;B2),MATCH(C7,B3:B10,0)),"")</f>
        <v/>
      </c>
      <c r="G7" s="32" t="str">
        <f t="array" ref="G7">iferror(INDEX(INDIRECT("'Form Responses 1'!E"&amp;A3):indirect("'Form Responses 1'!E"&amp;B2),MATCH(C7,B3:B10,0)),"")</f>
        <v/>
      </c>
      <c r="H7" s="32" t="str">
        <f t="array" ref="H7">iferror(INDEX(INDIRECT("'Form Responses 1'!F"&amp;A3):indirect("'Form Responses 1'!F"&amp;B2),MATCH(C7,B3:B10,0)),"")</f>
        <v/>
      </c>
      <c r="I7" s="33" t="str">
        <f t="array" ref="I7">iferror(INDEX(INDIRECT("'Form Responses 1'!G"&amp;A3):indirect("'Form Responses 1'!G"&amp;B2),MATCH(C7,B3:B10,0)),"")</f>
        <v/>
      </c>
      <c r="J7" s="33" t="str">
        <f t="array" ref="J7">iferror(INDEX(INDIRECT("'Form Responses 1'!H"&amp;A3):indirect("'Form Responses 1'!H"&amp;B2),MATCH(C7,B3:B10,0)),"")</f>
        <v/>
      </c>
      <c r="K7" s="33" t="str">
        <f t="array" ref="K7">iferror(INDEX(INDIRECT("'Form Responses 1'!I"&amp;A3):indirect("'Form Responses 1'!I"&amp;B2),MATCH(C7,B3:B10,0)),"")</f>
        <v/>
      </c>
    </row>
    <row r="8">
      <c r="A8" s="20" t="str">
        <f>if(A3+D7&lt;=B2,A3+D7,"")</f>
        <v>#N/A</v>
      </c>
      <c r="B8" s="31" t="str">
        <f t="shared" si="1"/>
        <v/>
      </c>
      <c r="C8" s="21" t="str">
        <f>iferror(small(B3:B10,D8),"")</f>
        <v/>
      </c>
      <c r="D8" s="32">
        <v>6.0</v>
      </c>
      <c r="E8" s="33" t="str">
        <f t="array" ref="E8">iferror(INDEX(INDIRECT("'Form Responses 1'!B"&amp;A3):indirect("'Form Responses 1'!B"&amp;B2),MATCH(C8,B3:B10,0)),"")</f>
        <v/>
      </c>
      <c r="F8" s="33" t="str">
        <f t="array" ref="F8">iferror(INDEX(INDIRECT("'Form Responses 1'!c"&amp;A3):indirect("'Form Responses 1'!c"&amp;B2),MATCH(C8,B3:B10,0)),"")</f>
        <v/>
      </c>
      <c r="G8" s="32" t="str">
        <f t="array" ref="G8">iferror(INDEX(INDIRECT("'Form Responses 1'!E"&amp;A3):indirect("'Form Responses 1'!E"&amp;B2),MATCH(C8,B3:B10,0)),"")</f>
        <v/>
      </c>
      <c r="H8" s="32" t="str">
        <f t="array" ref="H8">iferror(INDEX(INDIRECT("'Form Responses 1'!F"&amp;A3):indirect("'Form Responses 1'!F"&amp;B2),MATCH(C8,B3:B10,0)),"")</f>
        <v/>
      </c>
      <c r="I8" s="33" t="str">
        <f t="array" ref="I8">iferror(INDEX(INDIRECT("'Form Responses 1'!G"&amp;A3):indirect("'Form Responses 1'!G"&amp;B2),MATCH(C8,B3:B10,0)),"")</f>
        <v/>
      </c>
      <c r="J8" s="33" t="str">
        <f t="array" ref="J8">iferror(INDEX(INDIRECT("'Form Responses 1'!H"&amp;A3):indirect("'Form Responses 1'!H"&amp;B2),MATCH(C8,B3:B10,0)),"")</f>
        <v/>
      </c>
      <c r="K8" s="33" t="str">
        <f t="array" ref="K8">iferror(INDEX(INDIRECT("'Form Responses 1'!I"&amp;A3):indirect("'Form Responses 1'!I"&amp;B2),MATCH(C8,B3:B10,0)),"")</f>
        <v/>
      </c>
    </row>
    <row r="9">
      <c r="A9" s="20" t="str">
        <f>if(A3+D8&lt;=B2,A3+D8,"")</f>
        <v>#N/A</v>
      </c>
      <c r="B9" s="31" t="str">
        <f t="shared" si="1"/>
        <v/>
      </c>
      <c r="C9" s="21" t="str">
        <f>iferror(small(B3:B10,D9),"")</f>
        <v/>
      </c>
      <c r="D9" s="32">
        <v>7.0</v>
      </c>
      <c r="E9" s="33" t="str">
        <f t="array" ref="E9">iferror(INDEX(INDIRECT("'Form Responses 1'!B"&amp;A3):indirect("'Form Responses 1'!B"&amp;B2),MATCH(C9,B3:B10,0)),"")</f>
        <v/>
      </c>
      <c r="F9" s="33" t="str">
        <f t="array" ref="F9">iferror(INDEX(INDIRECT("'Form Responses 1'!c"&amp;A3):indirect("'Form Responses 1'!c"&amp;B2),MATCH(C9,B3:B10,0)),"")</f>
        <v/>
      </c>
      <c r="G9" s="32" t="str">
        <f t="array" ref="G9">iferror(INDEX(INDIRECT("'Form Responses 1'!E"&amp;A3):indirect("'Form Responses 1'!E"&amp;B2),MATCH(C9,B3:B10,0)),"")</f>
        <v/>
      </c>
      <c r="H9" s="32" t="str">
        <f t="array" ref="H9">iferror(INDEX(INDIRECT("'Form Responses 1'!F"&amp;A3):indirect("'Form Responses 1'!F"&amp;B2),MATCH(C9,B3:B10,0)),"")</f>
        <v/>
      </c>
      <c r="I9" s="33" t="str">
        <f t="array" ref="I9">iferror(INDEX(INDIRECT("'Form Responses 1'!G"&amp;A3):indirect("'Form Responses 1'!G"&amp;B2),MATCH(C9,B3:B10,0)),"")</f>
        <v/>
      </c>
      <c r="J9" s="33" t="str">
        <f t="array" ref="J9">iferror(INDEX(INDIRECT("'Form Responses 1'!H"&amp;A3):indirect("'Form Responses 1'!H"&amp;B2),MATCH(C9,B3:B10,0)),"")</f>
        <v/>
      </c>
      <c r="K9" s="33" t="str">
        <f t="array" ref="K9">iferror(INDEX(INDIRECT("'Form Responses 1'!I"&amp;A3):indirect("'Form Responses 1'!I"&amp;B2),MATCH(C9,B3:B10,0)),"")</f>
        <v/>
      </c>
    </row>
    <row r="10">
      <c r="A10" s="20" t="str">
        <f>if(A3+D9&lt;=B2,A3+D9,"")</f>
        <v>#N/A</v>
      </c>
      <c r="B10" s="31" t="str">
        <f t="shared" si="1"/>
        <v/>
      </c>
      <c r="C10" s="21" t="str">
        <f>iferror(small(B3:B10,D10),"")</f>
        <v/>
      </c>
      <c r="D10" s="32">
        <v>8.0</v>
      </c>
      <c r="E10" s="33" t="str">
        <f t="array" ref="E10">iferror(INDEX(INDIRECT("'Form Responses 1'!B"&amp;A3):indirect("'Form Responses 1'!B"&amp;B2),MATCH(C10,B3:B10,0)),"")</f>
        <v/>
      </c>
      <c r="F10" s="33" t="str">
        <f t="array" ref="F10">iferror(INDEX(INDIRECT("'Form Responses 1'!c"&amp;A3):indirect("'Form Responses 1'!c"&amp;B2),MATCH(C10,B3:B10,0)),"")</f>
        <v/>
      </c>
      <c r="G10" s="32" t="str">
        <f t="array" ref="G10">iferror(INDEX(INDIRECT("'Form Responses 1'!E"&amp;A3):indirect("'Form Responses 1'!E"&amp;B2),MATCH(C10,B3:B10,0)),"")</f>
        <v/>
      </c>
      <c r="H10" s="32" t="str">
        <f t="array" ref="H10">iferror(INDEX(INDIRECT("'Form Responses 1'!F"&amp;A3):indirect("'Form Responses 1'!F"&amp;B2),MATCH(C10,B3:B10,0)),"")</f>
        <v/>
      </c>
      <c r="I10" s="33" t="str">
        <f t="array" ref="I10">iferror(INDEX(INDIRECT("'Form Responses 1'!G"&amp;A3):indirect("'Form Responses 1'!G"&amp;B2),MATCH(C10,B3:B10,0)),"")</f>
        <v/>
      </c>
      <c r="J10" s="33" t="str">
        <f t="array" ref="J10">iferror(INDEX(INDIRECT("'Form Responses 1'!H"&amp;A3):indirect("'Form Responses 1'!H"&amp;B2),MATCH(C10,B3:B10,0)),"")</f>
        <v/>
      </c>
      <c r="K10" s="33" t="str">
        <f t="array" ref="K10">iferror(INDEX(INDIRECT("'Form Responses 1'!I"&amp;A3):indirect("'Form Responses 1'!I"&amp;B2),MATCH(C10,B3:B10,0)),"")</f>
        <v/>
      </c>
    </row>
    <row r="11">
      <c r="A11" s="20"/>
      <c r="B11" s="31"/>
      <c r="C11" s="21"/>
      <c r="D11" s="25"/>
      <c r="E11" s="25"/>
      <c r="F11" s="25"/>
      <c r="G11" s="25"/>
      <c r="H11" s="25"/>
      <c r="I11" s="25"/>
      <c r="J11" s="25"/>
      <c r="K11" s="25"/>
    </row>
    <row r="12">
      <c r="A12" s="20"/>
      <c r="B12" s="31"/>
      <c r="C12" s="20">
        <v>2.0</v>
      </c>
      <c r="D12" s="22"/>
      <c r="E12" s="23">
        <v>44046.0</v>
      </c>
      <c r="F12" s="24" t="str">
        <f t="array" ref="F12">indirect("'sheet3'!E"&amp;2)</f>
        <v>JURNAL KELAS 9F SMP NEGERI 1 TURI SEMESTER 1 TAHUN PELAJARAN 2020/2021</v>
      </c>
      <c r="G12" s="25"/>
      <c r="H12" s="25"/>
      <c r="I12" s="26"/>
      <c r="J12" s="26"/>
      <c r="K12" s="27"/>
    </row>
    <row r="13">
      <c r="A13" s="20"/>
      <c r="B13" s="28">
        <f t="array" ref="B13">row(index(Sheet3!$A$1:$A$2943,match(right(E12,10),Sheet3!$A$1:$A$2943,0)))+countif(Sheet3!$A$1:$A$2943,(index(Sheet3!$A$1:$A$2943,match(right(E12,10),Sheet3!$A$1:$A$2943,0))))-1</f>
        <v>19</v>
      </c>
      <c r="C13" s="21"/>
      <c r="D13" s="37" t="s">
        <v>333</v>
      </c>
      <c r="E13" s="38" t="s">
        <v>334</v>
      </c>
      <c r="F13" s="38" t="s">
        <v>2</v>
      </c>
      <c r="G13" s="38" t="s">
        <v>4</v>
      </c>
      <c r="H13" s="38" t="s">
        <v>335</v>
      </c>
      <c r="I13" s="38" t="s">
        <v>336</v>
      </c>
      <c r="J13" s="38" t="s">
        <v>337</v>
      </c>
      <c r="K13" s="38" t="s">
        <v>338</v>
      </c>
    </row>
    <row r="14">
      <c r="A14" s="30">
        <f t="array" ref="A14">row(index(Sheet3!$A$1:$A$2943,match(right(E12,10),Sheet3!$A$1:$A$2943,0)))</f>
        <v>16</v>
      </c>
      <c r="B14" s="31">
        <f t="shared" ref="B14:B21" si="2">iferror(value(left(indirect("Form Responses 1!E"&amp;A14),iferror(find(",",indirect("Form Responses 1!E"&amp;A14)),len(indirect("Form Responses 1!E"&amp;A14))+1)-1)),"")</f>
        <v>6</v>
      </c>
      <c r="C14" s="21">
        <f>iferror(small(B14:B21,D14),"")</f>
        <v>1</v>
      </c>
      <c r="D14" s="32">
        <v>1.0</v>
      </c>
      <c r="E14" s="33" t="str">
        <f t="array" ref="E14">iferror(INDEX(INDIRECT("'Form Responses 1'!B"&amp;A14):indirect("'Form Responses 1'!B"&amp;B13),MATCH(C14,B14:B21,0)),"")</f>
        <v>23. Drs. Sudahnan</v>
      </c>
      <c r="F14" s="33" t="str">
        <f t="array" ref="F14">iferror(INDEX(INDIRECT("'Form Responses 1'!c"&amp;A14):indirect("'Form Responses 1'!c"&amp;B13),MATCH(C14,B14:B21,0)),"")</f>
        <v>9. Penjas Orkes</v>
      </c>
      <c r="G14" s="32" t="str">
        <f t="array" ref="G14">iferror(INDEX(INDIRECT("'Form Responses 1'!E"&amp;A14):indirect("'Form Responses 1'!E"&amp;B13),MATCH(C14,B14:B21,0)),"")</f>
        <v>1, 2, 3</v>
      </c>
      <c r="H14" s="32">
        <f t="array" ref="H14">iferror(INDEX(INDIRECT("'Form Responses 1'!F"&amp;A14):indirect("'Form Responses 1'!F"&amp;B13),MATCH(C14,B14:B21,0)),"")</f>
        <v>2</v>
      </c>
      <c r="I14" s="33" t="str">
        <f t="array" ref="I14">iferror(INDEX(INDIRECT("'Form Responses 1'!G"&amp;A14):indirect("'Form Responses 1'!G"&amp;B13),MATCH(C14,B14:B21,0)),"")</f>
        <v>Lanjutan sepak bola</v>
      </c>
      <c r="J14" s="33" t="str">
        <f t="array" ref="J14">iferror(INDEX(INDIRECT("'Form Responses 1'!H"&amp;A14):indirect("'Form Responses 1'!H"&amp;B13),MATCH(C14,B14:B21,0)),"")</f>
        <v>-</v>
      </c>
      <c r="K14" s="33" t="str">
        <f t="array" ref="K14">iferror(INDEX(INDIRECT("'Form Responses 1'!I"&amp;A14):indirect("'Form Responses 1'!I"&amp;B13),MATCH(C14,B14:B21,0)),"")</f>
        <v>tugas latihan soal bab 1</v>
      </c>
    </row>
    <row r="15">
      <c r="A15" s="20">
        <f>if(A14+D14&lt;=B13,A14+D14,"")</f>
        <v>17</v>
      </c>
      <c r="B15" s="31">
        <f t="shared" si="2"/>
        <v>1</v>
      </c>
      <c r="C15" s="21">
        <f>iferror(small(B14:B21,D15),"")</f>
        <v>4</v>
      </c>
      <c r="D15" s="32">
        <v>2.0</v>
      </c>
      <c r="E15" s="33" t="str">
        <f t="array" ref="E15">iferror(INDEX(INDIRECT("'Form Responses 1'!B"&amp;A14):indirect("'Form Responses 1'!B"&amp;B13),MATCH(C15,B14:B21,0)),"")</f>
        <v>33. Husnul Khotimah, S.Pd.</v>
      </c>
      <c r="F15" s="33" t="str">
        <f t="array" ref="F15">iferror(INDEX(INDIRECT("'Form Responses 1'!c"&amp;A14):indirect("'Form Responses 1'!c"&amp;B13),MATCH(C15,B14:B21,0)),"")</f>
        <v>3. Bahasa Indonesia</v>
      </c>
      <c r="G15" s="32" t="str">
        <f t="array" ref="G15">iferror(INDEX(INDIRECT("'Form Responses 1'!E"&amp;A14):indirect("'Form Responses 1'!E"&amp;B13),MATCH(C15,B14:B21,0)),"")</f>
        <v>4, 5</v>
      </c>
      <c r="H15" s="32">
        <f t="array" ref="H15">iferror(INDEX(INDIRECT("'Form Responses 1'!F"&amp;A14):indirect("'Form Responses 1'!F"&amp;B13),MATCH(C15,B14:B21,0)),"")</f>
        <v>3</v>
      </c>
      <c r="I15" s="33" t="str">
        <f t="array" ref="I15">iferror(INDEX(INDIRECT("'Form Responses 1'!G"&amp;A14):indirect("'Form Responses 1'!G"&amp;B13),MATCH(C15,B14:B21,0)),"")</f>
        <v>Teks laporan percobaan</v>
      </c>
      <c r="J15" s="33" t="str">
        <f t="array" ref="J15">iferror(INDEX(INDIRECT("'Form Responses 1'!H"&amp;A14):indirect("'Form Responses 1'!H"&amp;B13),MATCH(C15,B14:B21,0)),"")</f>
        <v>-</v>
      </c>
      <c r="K15" s="33" t="str">
        <f t="array" ref="K15">iferror(INDEX(INDIRECT("'Form Responses 1'!I"&amp;A14):indirect("'Form Responses 1'!I"&amp;B13),MATCH(C15,B14:B21,0)),"")</f>
        <v>Menelaah struktur kebahasaan TLP</v>
      </c>
    </row>
    <row r="16">
      <c r="A16" s="20">
        <f>if(A14+D15&lt;=B13,A14+D15,"")</f>
        <v>18</v>
      </c>
      <c r="B16" s="31">
        <f t="shared" si="2"/>
        <v>4</v>
      </c>
      <c r="C16" s="21">
        <f>iferror(small(B14:B21,D16),"")</f>
        <v>6</v>
      </c>
      <c r="D16" s="32">
        <v>3.0</v>
      </c>
      <c r="E16" s="33" t="str">
        <f t="array" ref="E16">iferror(INDEX(INDIRECT("'Form Responses 1'!B"&amp;A14):indirect("'Form Responses 1'!B"&amp;B13),MATCH(C16,B14:B21,0)),"")</f>
        <v>2. Drs. Tasrip, MM.</v>
      </c>
      <c r="F16" s="33" t="str">
        <f t="array" ref="F16">iferror(INDEX(INDIRECT("'Form Responses 1'!c"&amp;A14):indirect("'Form Responses 1'!c"&amp;B13),MATCH(C16,B14:B21,0)),"")</f>
        <v>6. IPS</v>
      </c>
      <c r="G16" s="32" t="str">
        <f t="array" ref="G16">iferror(INDEX(INDIRECT("'Form Responses 1'!E"&amp;A14):indirect("'Form Responses 1'!E"&amp;B13),MATCH(C16,B14:B21,0)),"")</f>
        <v>6, 7</v>
      </c>
      <c r="H16" s="32">
        <f t="array" ref="H16">iferror(INDEX(INDIRECT("'Form Responses 1'!F"&amp;A14):indirect("'Form Responses 1'!F"&amp;B13),MATCH(C16,B14:B21,0)),"")</f>
        <v>2</v>
      </c>
      <c r="I16" s="33" t="str">
        <f t="array" ref="I16">iferror(INDEX(INDIRECT("'Form Responses 1'!G"&amp;A14):indirect("'Form Responses 1'!G"&amp;B13),MATCH(C16,B14:B21,0)),"")</f>
        <v>Letak dan luas benua amerika</v>
      </c>
      <c r="J16" s="33">
        <f t="array" ref="J16">iferror(INDEX(INDIRECT("'Form Responses 1'!H"&amp;A14):indirect("'Form Responses 1'!H"&amp;B13),MATCH(C16,B14:B21,0)),"")</f>
        <v>30</v>
      </c>
      <c r="K16" s="33" t="str">
        <f t="array" ref="K16">iferror(INDEX(INDIRECT("'Form Responses 1'!I"&amp;A14):indirect("'Form Responses 1'!I"&amp;B13),MATCH(C16,B14:B21,0)),"")</f>
        <v>Erry Pradana dan M.amzar radic blm mengumpulkan tugas</v>
      </c>
    </row>
    <row r="17">
      <c r="A17" s="20">
        <f>if(A14+D16&lt;=B13,A14+D16,"")</f>
        <v>19</v>
      </c>
      <c r="B17" s="31">
        <f t="shared" si="2"/>
        <v>8</v>
      </c>
      <c r="C17" s="21">
        <f>iferror(small(B14:B21,D17),"")</f>
        <v>8</v>
      </c>
      <c r="D17" s="32">
        <v>4.0</v>
      </c>
      <c r="E17" s="33" t="str">
        <f t="array" ref="E17">iferror(INDEX(INDIRECT("'Form Responses 1'!B"&amp;A14):indirect("'Form Responses 1'!B"&amp;B13),MATCH(C17,B14:B21,0)),"")</f>
        <v>28. Sigit Satata, S.Pd. M.Pd</v>
      </c>
      <c r="F17" s="33" t="str">
        <f t="array" ref="F17">iferror(INDEX(INDIRECT("'Form Responses 1'!c"&amp;A14):indirect("'Form Responses 1'!c"&amp;B13),MATCH(C17,B14:B21,0)),"")</f>
        <v>11. Bahasa Jawa</v>
      </c>
      <c r="G17" s="32" t="str">
        <f t="array" ref="G17">iferror(INDEX(INDIRECT("'Form Responses 1'!E"&amp;A14):indirect("'Form Responses 1'!E"&amp;B13),MATCH(C17,B14:B21,0)),"")</f>
        <v>8, 9</v>
      </c>
      <c r="H17" s="32">
        <f t="array" ref="H17">iferror(INDEX(INDIRECT("'Form Responses 1'!F"&amp;A14):indirect("'Form Responses 1'!F"&amp;B13),MATCH(C17,B14:B21,0)),"")</f>
        <v>2</v>
      </c>
      <c r="I17" s="33" t="str">
        <f t="array" ref="I17">iferror(INDEX(INDIRECT("'Form Responses 1'!G"&amp;A14):indirect("'Form Responses 1'!G"&amp;B13),MATCH(C17,B14:B21,0)),"")</f>
        <v>Laporan Hasil Observasi</v>
      </c>
      <c r="J17" s="33" t="str">
        <f t="array" ref="J17">iferror(INDEX(INDIRECT("'Form Responses 1'!H"&amp;A14):indirect("'Form Responses 1'!H"&amp;B13),MATCH(C17,B14:B21,0)),"")</f>
        <v>-</v>
      </c>
      <c r="K17" s="33" t="str">
        <f t="array" ref="K17">iferror(INDEX(INDIRECT("'Form Responses 1'!I"&amp;A14):indirect("'Form Responses 1'!I"&amp;B13),MATCH(C17,B14:B21,0)),"")</f>
        <v>Ide pokok jadi paragraf</v>
      </c>
    </row>
    <row r="18">
      <c r="A18" s="20" t="str">
        <f>if(A14+D17&lt;=B13,A14+D17,"")</f>
        <v/>
      </c>
      <c r="B18" s="31" t="str">
        <f t="shared" si="2"/>
        <v/>
      </c>
      <c r="C18" s="21" t="str">
        <f>iferror(small(B14:B21,D18),"")</f>
        <v/>
      </c>
      <c r="D18" s="32">
        <v>5.0</v>
      </c>
      <c r="E18" s="33" t="str">
        <f t="array" ref="E18">iferror(INDEX(INDIRECT("'Form Responses 1'!B"&amp;A14):indirect("'Form Responses 1'!B"&amp;B13),MATCH(C18,B14:B21,0)),"")</f>
        <v/>
      </c>
      <c r="F18" s="33" t="str">
        <f t="array" ref="F18">iferror(INDEX(INDIRECT("'Form Responses 1'!c"&amp;A14):indirect("'Form Responses 1'!c"&amp;B13),MATCH(C18,B14:B21,0)),"")</f>
        <v/>
      </c>
      <c r="G18" s="32" t="str">
        <f t="array" ref="G18">iferror(INDEX(INDIRECT("'Form Responses 1'!E"&amp;A14):indirect("'Form Responses 1'!E"&amp;B13),MATCH(C18,B14:B21,0)),"")</f>
        <v/>
      </c>
      <c r="H18" s="32" t="str">
        <f t="array" ref="H18">iferror(INDEX(INDIRECT("'Form Responses 1'!F"&amp;A14):indirect("'Form Responses 1'!F"&amp;B13),MATCH(C18,B14:B21,0)),"")</f>
        <v/>
      </c>
      <c r="I18" s="33" t="str">
        <f t="array" ref="I18">iferror(INDEX(INDIRECT("'Form Responses 1'!G"&amp;A14):indirect("'Form Responses 1'!G"&amp;B13),MATCH(C18,B14:B21,0)),"")</f>
        <v/>
      </c>
      <c r="J18" s="33" t="str">
        <f t="array" ref="J18">iferror(INDEX(INDIRECT("'Form Responses 1'!H"&amp;A14):indirect("'Form Responses 1'!H"&amp;B13),MATCH(C18,B14:B21,0)),"")</f>
        <v/>
      </c>
      <c r="K18" s="33" t="str">
        <f t="array" ref="K18">iferror(INDEX(INDIRECT("'Form Responses 1'!I"&amp;A14):indirect("'Form Responses 1'!I"&amp;B13),MATCH(C18,B14:B21,0)),"")</f>
        <v/>
      </c>
    </row>
    <row r="19">
      <c r="A19" s="20" t="str">
        <f>if(A14+D18&lt;=B13,A14+D18,"")</f>
        <v/>
      </c>
      <c r="B19" s="31" t="str">
        <f t="shared" si="2"/>
        <v/>
      </c>
      <c r="C19" s="21" t="str">
        <f>iferror(small(B14:B21,D19),"")</f>
        <v/>
      </c>
      <c r="D19" s="32">
        <v>6.0</v>
      </c>
      <c r="E19" s="33" t="str">
        <f t="array" ref="E19">iferror(INDEX(INDIRECT("'Form Responses 1'!B"&amp;A14):indirect("'Form Responses 1'!B"&amp;B13),MATCH(C19,B14:B21,0)),"")</f>
        <v/>
      </c>
      <c r="F19" s="33" t="str">
        <f t="array" ref="F19">iferror(INDEX(INDIRECT("'Form Responses 1'!c"&amp;A14):indirect("'Form Responses 1'!c"&amp;B13),MATCH(C19,B14:B21,0)),"")</f>
        <v/>
      </c>
      <c r="G19" s="32" t="str">
        <f t="array" ref="G19">iferror(INDEX(INDIRECT("'Form Responses 1'!E"&amp;A14):indirect("'Form Responses 1'!E"&amp;B13),MATCH(C19,B14:B21,0)),"")</f>
        <v/>
      </c>
      <c r="H19" s="32" t="str">
        <f t="array" ref="H19">iferror(INDEX(INDIRECT("'Form Responses 1'!F"&amp;A14):indirect("'Form Responses 1'!F"&amp;B13),MATCH(C19,B14:B21,0)),"")</f>
        <v/>
      </c>
      <c r="I19" s="33" t="str">
        <f t="array" ref="I19">iferror(INDEX(INDIRECT("'Form Responses 1'!G"&amp;A14):indirect("'Form Responses 1'!G"&amp;B13),MATCH(C19,B14:B21,0)),"")</f>
        <v/>
      </c>
      <c r="J19" s="33" t="str">
        <f t="array" ref="J19">iferror(INDEX(INDIRECT("'Form Responses 1'!H"&amp;A14):indirect("'Form Responses 1'!H"&amp;B13),MATCH(C19,B14:B21,0)),"")</f>
        <v/>
      </c>
      <c r="K19" s="33" t="str">
        <f t="array" ref="K19">iferror(INDEX(INDIRECT("'Form Responses 1'!I"&amp;A14):indirect("'Form Responses 1'!I"&amp;B13),MATCH(C19,B14:B21,0)),"")</f>
        <v/>
      </c>
    </row>
    <row r="20">
      <c r="A20" s="20" t="str">
        <f>if(A14+D19&lt;=B13,A14+D19,"")</f>
        <v/>
      </c>
      <c r="B20" s="31" t="str">
        <f t="shared" si="2"/>
        <v/>
      </c>
      <c r="C20" s="21" t="str">
        <f>iferror(small(B14:B21,D20),"")</f>
        <v/>
      </c>
      <c r="D20" s="32">
        <v>7.0</v>
      </c>
      <c r="E20" s="33" t="str">
        <f t="array" ref="E20">iferror(INDEX(INDIRECT("'Form Responses 1'!B"&amp;A14):indirect("'Form Responses 1'!B"&amp;B13),MATCH(C20,B14:B21,0)),"")</f>
        <v/>
      </c>
      <c r="F20" s="33" t="str">
        <f t="array" ref="F20">iferror(INDEX(INDIRECT("'Form Responses 1'!c"&amp;A14):indirect("'Form Responses 1'!c"&amp;B13),MATCH(C20,B14:B21,0)),"")</f>
        <v/>
      </c>
      <c r="G20" s="32" t="str">
        <f t="array" ref="G20">iferror(INDEX(INDIRECT("'Form Responses 1'!E"&amp;A14):indirect("'Form Responses 1'!E"&amp;B13),MATCH(C20,B14:B21,0)),"")</f>
        <v/>
      </c>
      <c r="H20" s="32" t="str">
        <f t="array" ref="H20">iferror(INDEX(INDIRECT("'Form Responses 1'!F"&amp;A14):indirect("'Form Responses 1'!F"&amp;B13),MATCH(C20,B14:B21,0)),"")</f>
        <v/>
      </c>
      <c r="I20" s="33" t="str">
        <f t="array" ref="I20">iferror(INDEX(INDIRECT("'Form Responses 1'!G"&amp;A14):indirect("'Form Responses 1'!G"&amp;B13),MATCH(C20,B14:B21,0)),"")</f>
        <v/>
      </c>
      <c r="J20" s="33" t="str">
        <f t="array" ref="J20">iferror(INDEX(INDIRECT("'Form Responses 1'!H"&amp;A14):indirect("'Form Responses 1'!H"&amp;B13),MATCH(C20,B14:B21,0)),"")</f>
        <v/>
      </c>
      <c r="K20" s="33" t="str">
        <f t="array" ref="K20">iferror(INDEX(INDIRECT("'Form Responses 1'!I"&amp;A14):indirect("'Form Responses 1'!I"&amp;B13),MATCH(C20,B14:B21,0)),"")</f>
        <v/>
      </c>
    </row>
    <row r="21">
      <c r="A21" s="20" t="str">
        <f>if(A14+D20&lt;=B13,A14+D20,"")</f>
        <v/>
      </c>
      <c r="B21" s="31" t="str">
        <f t="shared" si="2"/>
        <v/>
      </c>
      <c r="C21" s="21" t="str">
        <f>iferror(small(B14:B21,D21),"")</f>
        <v/>
      </c>
      <c r="D21" s="32">
        <v>8.0</v>
      </c>
      <c r="E21" s="33" t="str">
        <f t="array" ref="E21">iferror(INDEX(INDIRECT("'Form Responses 1'!B"&amp;A14):indirect("'Form Responses 1'!B"&amp;B13),MATCH(C21,B14:B21,0)),"")</f>
        <v/>
      </c>
      <c r="F21" s="33" t="str">
        <f t="array" ref="F21">iferror(INDEX(INDIRECT("'Form Responses 1'!c"&amp;A14):indirect("'Form Responses 1'!c"&amp;B13),MATCH(C21,B14:B21,0)),"")</f>
        <v/>
      </c>
      <c r="G21" s="32" t="str">
        <f t="array" ref="G21">iferror(INDEX(INDIRECT("'Form Responses 1'!E"&amp;A14):indirect("'Form Responses 1'!E"&amp;B13),MATCH(C21,B14:B21,0)),"")</f>
        <v/>
      </c>
      <c r="H21" s="32" t="str">
        <f t="array" ref="H21">iferror(INDEX(INDIRECT("'Form Responses 1'!F"&amp;A14):indirect("'Form Responses 1'!F"&amp;B13),MATCH(C21,B14:B21,0)),"")</f>
        <v/>
      </c>
      <c r="I21" s="33" t="str">
        <f t="array" ref="I21">iferror(INDEX(INDIRECT("'Form Responses 1'!G"&amp;A14):indirect("'Form Responses 1'!G"&amp;B13),MATCH(C21,B14:B21,0)),"")</f>
        <v/>
      </c>
      <c r="J21" s="33" t="str">
        <f t="array" ref="J21">iferror(INDEX(INDIRECT("'Form Responses 1'!H"&amp;A14):indirect("'Form Responses 1'!H"&amp;B13),MATCH(C21,B14:B21,0)),"")</f>
        <v/>
      </c>
      <c r="K21" s="33" t="str">
        <f t="array" ref="K21">iferror(INDEX(INDIRECT("'Form Responses 1'!I"&amp;A14):indirect("'Form Responses 1'!I"&amp;B13),MATCH(C21,B14:B21,0)),"")</f>
        <v/>
      </c>
    </row>
    <row r="22">
      <c r="A22" s="21"/>
      <c r="B22" s="31"/>
      <c r="C22" s="21"/>
      <c r="D22" s="21"/>
      <c r="E22" s="35"/>
      <c r="F22" s="35"/>
      <c r="G22" s="21"/>
      <c r="H22" s="21"/>
      <c r="I22" s="35"/>
      <c r="J22" s="35"/>
      <c r="K22" s="35"/>
    </row>
    <row r="23">
      <c r="A23" s="20"/>
      <c r="B23" s="31"/>
      <c r="C23" s="20">
        <v>3.0</v>
      </c>
      <c r="D23" s="22"/>
      <c r="E23" s="23">
        <v>44047.0</v>
      </c>
      <c r="F23" s="24" t="str">
        <f t="array" ref="F23">indirect("'sheet3'!E"&amp;2)</f>
        <v>JURNAL KELAS 9F SMP NEGERI 1 TURI SEMESTER 1 TAHUN PELAJARAN 2020/2021</v>
      </c>
      <c r="G23" s="25"/>
      <c r="H23" s="25"/>
      <c r="I23" s="26"/>
      <c r="J23" s="26"/>
      <c r="K23" s="27"/>
    </row>
    <row r="24">
      <c r="A24" s="20"/>
      <c r="B24" s="28">
        <f t="array" ref="B24">row(index(Sheet3!$A$1:$A$2943,match(right(E23,10),Sheet3!$A$1:$A$2943,0)))+countif(Sheet3!$A$1:$A$2943,(index(Sheet3!$A$1:$A$2943,match(right(E23,10),Sheet3!$A$1:$A$2943,0))))-1</f>
        <v>21</v>
      </c>
      <c r="C24" s="21"/>
      <c r="D24" s="37" t="s">
        <v>333</v>
      </c>
      <c r="E24" s="38" t="s">
        <v>334</v>
      </c>
      <c r="F24" s="38" t="s">
        <v>2</v>
      </c>
      <c r="G24" s="38" t="s">
        <v>4</v>
      </c>
      <c r="H24" s="38" t="s">
        <v>335</v>
      </c>
      <c r="I24" s="38" t="s">
        <v>336</v>
      </c>
      <c r="J24" s="38" t="s">
        <v>337</v>
      </c>
      <c r="K24" s="38" t="s">
        <v>338</v>
      </c>
    </row>
    <row r="25">
      <c r="A25" s="30">
        <f t="array" ref="A25">row(index(Sheet3!$A$1:$A$2943,match(right(E23,10),Sheet3!$A$1:$A$2943,0)))</f>
        <v>20</v>
      </c>
      <c r="B25" s="31">
        <f t="shared" ref="B25:B32" si="3">iferror(value(left(indirect("Form Responses 1!E"&amp;A25),iferror(find(",",indirect("Form Responses 1!E"&amp;A25)),len(indirect("Form Responses 1!E"&amp;A25))+1)-1)),"")</f>
        <v>7</v>
      </c>
      <c r="C25" s="21">
        <f>iferror(small(B25:B32,D25),"")</f>
        <v>1</v>
      </c>
      <c r="D25" s="32">
        <v>1.0</v>
      </c>
      <c r="E25" s="33" t="str">
        <f t="array" ref="E25">iferror(INDEX(INDIRECT("'Form Responses 1'!B"&amp;A25):indirect("'Form Responses 1'!B"&amp;B24),MATCH(C25,B25:B32,0)),"")</f>
        <v>42. Nurul Laili, S.Pd. M.Pd</v>
      </c>
      <c r="F25" s="33" t="str">
        <f t="array" ref="F25">iferror(INDEX(INDIRECT("'Form Responses 1'!c"&amp;A25):indirect("'Form Responses 1'!c"&amp;B24),MATCH(C25,B25:B32,0)),"")</f>
        <v>5. IPA</v>
      </c>
      <c r="G25" s="32" t="str">
        <f t="array" ref="G25">iferror(INDEX(INDIRECT("'Form Responses 1'!E"&amp;A25):indirect("'Form Responses 1'!E"&amp;B24),MATCH(C25,B25:B32,0)),"")</f>
        <v>1, 2, 3</v>
      </c>
      <c r="H25" s="32">
        <f t="array" ref="H25">iferror(INDEX(INDIRECT("'Form Responses 1'!F"&amp;A25):indirect("'Form Responses 1'!F"&amp;B24),MATCH(C25,B25:B32,0)),"")</f>
        <v>2</v>
      </c>
      <c r="I25" s="33" t="str">
        <f t="array" ref="I25">iferror(INDEX(INDIRECT("'Form Responses 1'!G"&amp;A25):indirect("'Form Responses 1'!G"&amp;B24),MATCH(C25,B25:B32,0)),"")</f>
        <v>Reproduksi pada pria</v>
      </c>
      <c r="J25" s="33" t="str">
        <f t="array" ref="J25">iferror(INDEX(INDIRECT("'Form Responses 1'!H"&amp;A25):indirect("'Form Responses 1'!H"&amp;B24),MATCH(C25,B25:B32,0)),"")</f>
        <v>-</v>
      </c>
      <c r="K25" s="33" t="str">
        <f t="array" ref="K25">iferror(INDEX(INDIRECT("'Form Responses 1'!I"&amp;A25):indirect("'Form Responses 1'!I"&amp;B24),MATCH(C25,B25:B32,0)),"")</f>
        <v>Berjalan lancar</v>
      </c>
    </row>
    <row r="26">
      <c r="A26" s="20">
        <f>if(A25+D25&lt;=B24,A25+D25,"")</f>
        <v>21</v>
      </c>
      <c r="B26" s="31">
        <f t="shared" si="3"/>
        <v>1</v>
      </c>
      <c r="C26" s="21">
        <f>iferror(small(B25:B32,D26),"")</f>
        <v>7</v>
      </c>
      <c r="D26" s="32">
        <v>2.0</v>
      </c>
      <c r="E26" s="33" t="str">
        <f t="array" ref="E26">iferror(INDEX(INDIRECT("'Form Responses 1'!B"&amp;A25):indirect("'Form Responses 1'!B"&amp;B24),MATCH(C26,B25:B32,0)),"")</f>
        <v>7. Yulianto, S.Pd, M.Pd.</v>
      </c>
      <c r="F26" s="33" t="str">
        <f t="array" ref="F26">iferror(INDEX(INDIRECT("'Form Responses 1'!c"&amp;A25):indirect("'Form Responses 1'!c"&amp;B24),MATCH(C26,B25:B32,0)),"")</f>
        <v>2. PPKn</v>
      </c>
      <c r="G26" s="32" t="str">
        <f t="array" ref="G26">iferror(INDEX(INDIRECT("'Form Responses 1'!E"&amp;A25):indirect("'Form Responses 1'!E"&amp;B24),MATCH(C26,B25:B32,0)),"")</f>
        <v>7, 8, 9</v>
      </c>
      <c r="H26" s="32">
        <f t="array" ref="H26">iferror(INDEX(INDIRECT("'Form Responses 1'!F"&amp;A25):indirect("'Form Responses 1'!F"&amp;B24),MATCH(C26,B25:B32,0)),"")</f>
        <v>2</v>
      </c>
      <c r="I26" s="33" t="str">
        <f t="array" ref="I26">iferror(INDEX(INDIRECT("'Form Responses 1'!G"&amp;A25):indirect("'Form Responses 1'!G"&amp;B24),MATCH(C26,B25:B32,0)),"")</f>
        <v>Perwujudan nilai Pancasila</v>
      </c>
      <c r="J26" s="33" t="str">
        <f t="array" ref="J26">iferror(INDEX(INDIRECT("'Form Responses 1'!H"&amp;A25):indirect("'Form Responses 1'!H"&amp;B24),MATCH(C26,B25:B32,0)),"")</f>
        <v>-</v>
      </c>
      <c r="K26" s="33" t="str">
        <f t="array" ref="K26">iferror(INDEX(INDIRECT("'Form Responses 1'!I"&amp;A25):indirect("'Form Responses 1'!I"&amp;B24),MATCH(C26,B25:B32,0)),"")</f>
        <v>Pembelajaran on line lancar</v>
      </c>
    </row>
    <row r="27">
      <c r="A27" s="20" t="str">
        <f>if(A25+D26&lt;=B24,A25+D26,"")</f>
        <v/>
      </c>
      <c r="B27" s="31" t="str">
        <f t="shared" si="3"/>
        <v/>
      </c>
      <c r="C27" s="21" t="str">
        <f>iferror(small(B25:B32,D27),"")</f>
        <v/>
      </c>
      <c r="D27" s="32">
        <v>3.0</v>
      </c>
      <c r="E27" s="33" t="str">
        <f t="array" ref="E27">iferror(INDEX(INDIRECT("'Form Responses 1'!B"&amp;A25):indirect("'Form Responses 1'!B"&amp;B24),MATCH(C27,B25:B32,0)),"")</f>
        <v/>
      </c>
      <c r="F27" s="33" t="str">
        <f t="array" ref="F27">iferror(INDEX(INDIRECT("'Form Responses 1'!c"&amp;A25):indirect("'Form Responses 1'!c"&amp;B24),MATCH(C27,B25:B32,0)),"")</f>
        <v/>
      </c>
      <c r="G27" s="32" t="str">
        <f t="array" ref="G27">iferror(INDEX(INDIRECT("'Form Responses 1'!E"&amp;A25):indirect("'Form Responses 1'!E"&amp;B24),MATCH(C27,B25:B32,0)),"")</f>
        <v/>
      </c>
      <c r="H27" s="32" t="str">
        <f t="array" ref="H27">iferror(INDEX(INDIRECT("'Form Responses 1'!F"&amp;A25):indirect("'Form Responses 1'!F"&amp;B24),MATCH(C27,B25:B32,0)),"")</f>
        <v/>
      </c>
      <c r="I27" s="33" t="str">
        <f t="array" ref="I27">iferror(INDEX(INDIRECT("'Form Responses 1'!G"&amp;A25):indirect("'Form Responses 1'!G"&amp;B24),MATCH(C27,B25:B32,0)),"")</f>
        <v/>
      </c>
      <c r="J27" s="33" t="str">
        <f t="array" ref="J27">iferror(INDEX(INDIRECT("'Form Responses 1'!H"&amp;A25):indirect("'Form Responses 1'!H"&amp;B24),MATCH(C27,B25:B32,0)),"")</f>
        <v/>
      </c>
      <c r="K27" s="33" t="str">
        <f t="array" ref="K27">iferror(INDEX(INDIRECT("'Form Responses 1'!I"&amp;A25):indirect("'Form Responses 1'!I"&amp;B24),MATCH(C27,B25:B32,0)),"")</f>
        <v/>
      </c>
    </row>
    <row r="28">
      <c r="A28" s="20" t="str">
        <f>if(A25+D27&lt;=B24,A25+D27,"")</f>
        <v/>
      </c>
      <c r="B28" s="31" t="str">
        <f t="shared" si="3"/>
        <v/>
      </c>
      <c r="C28" s="21" t="str">
        <f>iferror(small(B25:B32,D28),"")</f>
        <v/>
      </c>
      <c r="D28" s="32">
        <v>4.0</v>
      </c>
      <c r="E28" s="33" t="str">
        <f t="array" ref="E28">iferror(INDEX(INDIRECT("'Form Responses 1'!B"&amp;A25):indirect("'Form Responses 1'!B"&amp;B24),MATCH(C28,B25:B32,0)),"")</f>
        <v/>
      </c>
      <c r="F28" s="33" t="str">
        <f t="array" ref="F28">iferror(INDEX(INDIRECT("'Form Responses 1'!c"&amp;A25):indirect("'Form Responses 1'!c"&amp;B24),MATCH(C28,B25:B32,0)),"")</f>
        <v/>
      </c>
      <c r="G28" s="32" t="str">
        <f t="array" ref="G28">iferror(INDEX(INDIRECT("'Form Responses 1'!E"&amp;A25):indirect("'Form Responses 1'!E"&amp;B24),MATCH(C28,B25:B32,0)),"")</f>
        <v/>
      </c>
      <c r="H28" s="32" t="str">
        <f t="array" ref="H28">iferror(INDEX(INDIRECT("'Form Responses 1'!F"&amp;A25):indirect("'Form Responses 1'!F"&amp;B24),MATCH(C28,B25:B32,0)),"")</f>
        <v/>
      </c>
      <c r="I28" s="33" t="str">
        <f t="array" ref="I28">iferror(INDEX(INDIRECT("'Form Responses 1'!G"&amp;A25):indirect("'Form Responses 1'!G"&amp;B24),MATCH(C28,B25:B32,0)),"")</f>
        <v/>
      </c>
      <c r="J28" s="33" t="str">
        <f t="array" ref="J28">iferror(INDEX(INDIRECT("'Form Responses 1'!H"&amp;A25):indirect("'Form Responses 1'!H"&amp;B24),MATCH(C28,B25:B32,0)),"")</f>
        <v/>
      </c>
      <c r="K28" s="33" t="str">
        <f t="array" ref="K28">iferror(INDEX(INDIRECT("'Form Responses 1'!I"&amp;A25):indirect("'Form Responses 1'!I"&amp;B24),MATCH(C28,B25:B32,0)),"")</f>
        <v/>
      </c>
    </row>
    <row r="29">
      <c r="A29" s="20" t="str">
        <f>if(A25+D28&lt;=B24,A25+D28,"")</f>
        <v/>
      </c>
      <c r="B29" s="31" t="str">
        <f t="shared" si="3"/>
        <v/>
      </c>
      <c r="C29" s="21" t="str">
        <f>iferror(small(B25:B32,D29),"")</f>
        <v/>
      </c>
      <c r="D29" s="32">
        <v>5.0</v>
      </c>
      <c r="E29" s="33" t="str">
        <f t="array" ref="E29">iferror(INDEX(INDIRECT("'Form Responses 1'!B"&amp;A25):indirect("'Form Responses 1'!B"&amp;B24),MATCH(C29,B25:B32,0)),"")</f>
        <v/>
      </c>
      <c r="F29" s="33" t="str">
        <f t="array" ref="F29">iferror(INDEX(INDIRECT("'Form Responses 1'!c"&amp;A25):indirect("'Form Responses 1'!c"&amp;B24),MATCH(C29,B25:B32,0)),"")</f>
        <v/>
      </c>
      <c r="G29" s="32" t="str">
        <f t="array" ref="G29">iferror(INDEX(INDIRECT("'Form Responses 1'!E"&amp;A25):indirect("'Form Responses 1'!E"&amp;B24),MATCH(C29,B25:B32,0)),"")</f>
        <v/>
      </c>
      <c r="H29" s="32" t="str">
        <f t="array" ref="H29">iferror(INDEX(INDIRECT("'Form Responses 1'!F"&amp;A25):indirect("'Form Responses 1'!F"&amp;B24),MATCH(C29,B25:B32,0)),"")</f>
        <v/>
      </c>
      <c r="I29" s="33" t="str">
        <f t="array" ref="I29">iferror(INDEX(INDIRECT("'Form Responses 1'!G"&amp;A25):indirect("'Form Responses 1'!G"&amp;B24),MATCH(C29,B25:B32,0)),"")</f>
        <v/>
      </c>
      <c r="J29" s="33" t="str">
        <f t="array" ref="J29">iferror(INDEX(INDIRECT("'Form Responses 1'!H"&amp;A25):indirect("'Form Responses 1'!H"&amp;B24),MATCH(C29,B25:B32,0)),"")</f>
        <v/>
      </c>
      <c r="K29" s="33" t="str">
        <f t="array" ref="K29">iferror(INDEX(INDIRECT("'Form Responses 1'!I"&amp;A25):indirect("'Form Responses 1'!I"&amp;B24),MATCH(C29,B25:B32,0)),"")</f>
        <v/>
      </c>
    </row>
    <row r="30">
      <c r="A30" s="20" t="str">
        <f>if(A25+D29&lt;=B24,A25+D29,"")</f>
        <v/>
      </c>
      <c r="B30" s="31" t="str">
        <f t="shared" si="3"/>
        <v/>
      </c>
      <c r="C30" s="21" t="str">
        <f>iferror(small(B25:B32,D30),"")</f>
        <v/>
      </c>
      <c r="D30" s="32">
        <v>6.0</v>
      </c>
      <c r="E30" s="33" t="str">
        <f t="array" ref="E30">iferror(INDEX(INDIRECT("'Form Responses 1'!B"&amp;A25):indirect("'Form Responses 1'!B"&amp;B24),MATCH(C30,B25:B32,0)),"")</f>
        <v/>
      </c>
      <c r="F30" s="33" t="str">
        <f t="array" ref="F30">iferror(INDEX(INDIRECT("'Form Responses 1'!c"&amp;A25):indirect("'Form Responses 1'!c"&amp;B24),MATCH(C30,B25:B32,0)),"")</f>
        <v/>
      </c>
      <c r="G30" s="32" t="str">
        <f t="array" ref="G30">iferror(INDEX(INDIRECT("'Form Responses 1'!E"&amp;A25):indirect("'Form Responses 1'!E"&amp;B24),MATCH(C30,B25:B32,0)),"")</f>
        <v/>
      </c>
      <c r="H30" s="32" t="str">
        <f t="array" ref="H30">iferror(INDEX(INDIRECT("'Form Responses 1'!F"&amp;A25):indirect("'Form Responses 1'!F"&amp;B24),MATCH(C30,B25:B32,0)),"")</f>
        <v/>
      </c>
      <c r="I30" s="33" t="str">
        <f t="array" ref="I30">iferror(INDEX(INDIRECT("'Form Responses 1'!G"&amp;A25):indirect("'Form Responses 1'!G"&amp;B24),MATCH(C30,B25:B32,0)),"")</f>
        <v/>
      </c>
      <c r="J30" s="33" t="str">
        <f t="array" ref="J30">iferror(INDEX(INDIRECT("'Form Responses 1'!H"&amp;A25):indirect("'Form Responses 1'!H"&amp;B24),MATCH(C30,B25:B32,0)),"")</f>
        <v/>
      </c>
      <c r="K30" s="33" t="str">
        <f t="array" ref="K30">iferror(INDEX(INDIRECT("'Form Responses 1'!I"&amp;A25):indirect("'Form Responses 1'!I"&amp;B24),MATCH(C30,B25:B32,0)),"")</f>
        <v/>
      </c>
    </row>
    <row r="31">
      <c r="A31" s="20" t="str">
        <f>if(A25+D30&lt;=B24,A25+D30,"")</f>
        <v/>
      </c>
      <c r="B31" s="31" t="str">
        <f t="shared" si="3"/>
        <v/>
      </c>
      <c r="C31" s="21" t="str">
        <f>iferror(small(B25:B32,D31),"")</f>
        <v/>
      </c>
      <c r="D31" s="32">
        <v>7.0</v>
      </c>
      <c r="E31" s="33" t="str">
        <f t="array" ref="E31">iferror(INDEX(INDIRECT("'Form Responses 1'!B"&amp;A25):indirect("'Form Responses 1'!B"&amp;B24),MATCH(C31,B25:B32,0)),"")</f>
        <v/>
      </c>
      <c r="F31" s="33" t="str">
        <f t="array" ref="F31">iferror(INDEX(INDIRECT("'Form Responses 1'!c"&amp;A25):indirect("'Form Responses 1'!c"&amp;B24),MATCH(C31,B25:B32,0)),"")</f>
        <v/>
      </c>
      <c r="G31" s="32" t="str">
        <f t="array" ref="G31">iferror(INDEX(INDIRECT("'Form Responses 1'!E"&amp;A25):indirect("'Form Responses 1'!E"&amp;B24),MATCH(C31,B25:B32,0)),"")</f>
        <v/>
      </c>
      <c r="H31" s="32" t="str">
        <f t="array" ref="H31">iferror(INDEX(INDIRECT("'Form Responses 1'!F"&amp;A25):indirect("'Form Responses 1'!F"&amp;B24),MATCH(C31,B25:B32,0)),"")</f>
        <v/>
      </c>
      <c r="I31" s="33" t="str">
        <f t="array" ref="I31">iferror(INDEX(INDIRECT("'Form Responses 1'!G"&amp;A25):indirect("'Form Responses 1'!G"&amp;B24),MATCH(C31,B25:B32,0)),"")</f>
        <v/>
      </c>
      <c r="J31" s="33" t="str">
        <f t="array" ref="J31">iferror(INDEX(INDIRECT("'Form Responses 1'!H"&amp;A25):indirect("'Form Responses 1'!H"&amp;B24),MATCH(C31,B25:B32,0)),"")</f>
        <v/>
      </c>
      <c r="K31" s="33" t="str">
        <f t="array" ref="K31">iferror(INDEX(INDIRECT("'Form Responses 1'!I"&amp;A25):indirect("'Form Responses 1'!I"&amp;B24),MATCH(C31,B25:B32,0)),"")</f>
        <v/>
      </c>
    </row>
    <row r="32">
      <c r="A32" s="20" t="str">
        <f>if(A25+D31&lt;=B24,A25+D31,"")</f>
        <v/>
      </c>
      <c r="B32" s="31" t="str">
        <f t="shared" si="3"/>
        <v/>
      </c>
      <c r="C32" s="21" t="str">
        <f>iferror(small(B25:B32,D32),"")</f>
        <v/>
      </c>
      <c r="D32" s="32">
        <v>8.0</v>
      </c>
      <c r="E32" s="33" t="str">
        <f t="array" ref="E32">iferror(INDEX(INDIRECT("'Form Responses 1'!B"&amp;A25):indirect("'Form Responses 1'!B"&amp;B24),MATCH(C32,B25:B32,0)),"")</f>
        <v/>
      </c>
      <c r="F32" s="33" t="str">
        <f t="array" ref="F32">iferror(INDEX(INDIRECT("'Form Responses 1'!c"&amp;A25):indirect("'Form Responses 1'!c"&amp;B24),MATCH(C32,B25:B32,0)),"")</f>
        <v/>
      </c>
      <c r="G32" s="32" t="str">
        <f t="array" ref="G32">iferror(INDEX(INDIRECT("'Form Responses 1'!E"&amp;A25):indirect("'Form Responses 1'!E"&amp;B24),MATCH(C32,B25:B32,0)),"")</f>
        <v/>
      </c>
      <c r="H32" s="32" t="str">
        <f t="array" ref="H32">iferror(INDEX(INDIRECT("'Form Responses 1'!F"&amp;A25):indirect("'Form Responses 1'!F"&amp;B24),MATCH(C32,B25:B32,0)),"")</f>
        <v/>
      </c>
      <c r="I32" s="33" t="str">
        <f t="array" ref="I32">iferror(INDEX(INDIRECT("'Form Responses 1'!G"&amp;A25):indirect("'Form Responses 1'!G"&amp;B24),MATCH(C32,B25:B32,0)),"")</f>
        <v/>
      </c>
      <c r="J32" s="33" t="str">
        <f t="array" ref="J32">iferror(INDEX(INDIRECT("'Form Responses 1'!H"&amp;A25):indirect("'Form Responses 1'!H"&amp;B24),MATCH(C32,B25:B32,0)),"")</f>
        <v/>
      </c>
      <c r="K32" s="33" t="str">
        <f t="array" ref="K32">iferror(INDEX(INDIRECT("'Form Responses 1'!I"&amp;A25):indirect("'Form Responses 1'!I"&amp;B24),MATCH(C32,B25:B32,0)),"")</f>
        <v/>
      </c>
    </row>
    <row r="33">
      <c r="A33" s="21"/>
      <c r="B33" s="31"/>
      <c r="C33" s="21"/>
      <c r="D33" s="21"/>
      <c r="E33" s="35"/>
      <c r="F33" s="35"/>
      <c r="G33" s="21"/>
      <c r="H33" s="21"/>
      <c r="I33" s="35"/>
      <c r="J33" s="35"/>
      <c r="K33" s="35"/>
    </row>
    <row r="34">
      <c r="A34" s="20"/>
      <c r="B34" s="31"/>
      <c r="C34" s="20">
        <v>4.0</v>
      </c>
      <c r="D34" s="22"/>
      <c r="E34" s="23">
        <v>44048.0</v>
      </c>
      <c r="F34" s="24" t="str">
        <f t="array" ref="F34">indirect("'sheet3'!E"&amp;2)</f>
        <v>JURNAL KELAS 9F SMP NEGERI 1 TURI SEMESTER 1 TAHUN PELAJARAN 2020/2021</v>
      </c>
      <c r="G34" s="25"/>
      <c r="H34" s="25"/>
      <c r="I34" s="26"/>
      <c r="J34" s="26"/>
      <c r="K34" s="27"/>
    </row>
    <row r="35">
      <c r="A35" s="20"/>
      <c r="B35" s="28">
        <f t="array" ref="B35">row(index(Sheet3!$A$1:$A$2943,match(right(E34,10),Sheet3!$A$1:$A$2943,0)))+countif(Sheet3!$A$1:$A$2943,(index(Sheet3!$A$1:$A$2943,match(right(E34,10),Sheet3!$A$1:$A$2943,0))))-1</f>
        <v>25</v>
      </c>
      <c r="C35" s="21"/>
      <c r="D35" s="37" t="s">
        <v>333</v>
      </c>
      <c r="E35" s="38" t="s">
        <v>334</v>
      </c>
      <c r="F35" s="38" t="s">
        <v>2</v>
      </c>
      <c r="G35" s="38" t="s">
        <v>4</v>
      </c>
      <c r="H35" s="38" t="s">
        <v>335</v>
      </c>
      <c r="I35" s="38" t="s">
        <v>336</v>
      </c>
      <c r="J35" s="38" t="s">
        <v>337</v>
      </c>
      <c r="K35" s="38" t="s">
        <v>338</v>
      </c>
    </row>
    <row r="36">
      <c r="A36" s="30">
        <f t="array" ref="A36">row(index(Sheet3!$A$1:$A$2943,match(right(E34,10),Sheet3!$A$1:$A$2943,0)))</f>
        <v>22</v>
      </c>
      <c r="B36" s="31">
        <f t="shared" ref="B36:B43" si="4">iferror(value(left(indirect("Form Responses 1!E"&amp;A36),iferror(find(",",indirect("Form Responses 1!E"&amp;A36)),len(indirect("Form Responses 1!E"&amp;A36))+1)-1)),"")</f>
        <v>3</v>
      </c>
      <c r="C36" s="21">
        <f>iferror(small(B36:B43,D36),"")</f>
        <v>1</v>
      </c>
      <c r="D36" s="32">
        <v>1.0</v>
      </c>
      <c r="E36" s="33" t="str">
        <f t="array" ref="E36">iferror(INDEX(INDIRECT("'Form Responses 1'!B"&amp;A36):indirect("'Form Responses 1'!B"&amp;B35),MATCH(C36,B36:B43,0)),"")</f>
        <v>4. Drs. Achmad Shofwan, M.Pd.</v>
      </c>
      <c r="F36" s="33" t="str">
        <f t="array" ref="F36">iferror(INDEX(INDIRECT("'Form Responses 1'!c"&amp;A36):indirect("'Form Responses 1'!c"&amp;B35),MATCH(C36,B36:B43,0)),"")</f>
        <v>7. Bahasa Inggris</v>
      </c>
      <c r="G36" s="32" t="str">
        <f t="array" ref="G36">iferror(INDEX(INDIRECT("'Form Responses 1'!E"&amp;A36):indirect("'Form Responses 1'!E"&amp;B35),MATCH(C36,B36:B43,0)),"")</f>
        <v>1, 2</v>
      </c>
      <c r="H36" s="32">
        <f t="array" ref="H36">iferror(INDEX(INDIRECT("'Form Responses 1'!F"&amp;A36):indirect("'Form Responses 1'!F"&amp;B35),MATCH(C36,B36:B43,0)),"")</f>
        <v>3</v>
      </c>
      <c r="I36" s="33" t="str">
        <f t="array" ref="I36">iferror(INDEX(INDIRECT("'Form Responses 1'!G"&amp;A36):indirect("'Form Responses 1'!G"&amp;B35),MATCH(C36,B36:B43,0)),"")</f>
        <v>Quiz 2</v>
      </c>
      <c r="J36" s="33" t="str">
        <f t="array" ref="J36">iferror(INDEX(INDIRECT("'Form Responses 1'!H"&amp;A36):indirect("'Form Responses 1'!H"&amp;B35),MATCH(C36,B36:B43,0)),"")</f>
        <v>-</v>
      </c>
      <c r="K36" s="33" t="str">
        <f t="array" ref="K36">iferror(INDEX(INDIRECT("'Form Responses 1'!I"&amp;A36):indirect("'Form Responses 1'!I"&amp;B35),MATCH(C36,B36:B43,0)),"")</f>
        <v>Tugas: Menjawab multiple choice</v>
      </c>
    </row>
    <row r="37">
      <c r="A37" s="20">
        <f>if(A36+D36&lt;=B35,A36+D36,"")</f>
        <v>23</v>
      </c>
      <c r="B37" s="31">
        <f t="shared" si="4"/>
        <v>7</v>
      </c>
      <c r="C37" s="21">
        <f>iferror(small(B36:B43,D37),"")</f>
        <v>3</v>
      </c>
      <c r="D37" s="32">
        <v>2.0</v>
      </c>
      <c r="E37" s="33" t="str">
        <f t="array" ref="E37">iferror(INDEX(INDIRECT("'Form Responses 1'!B"&amp;A36):indirect("'Form Responses 1'!B"&amp;B35),MATCH(C37,B36:B43,0)),"")</f>
        <v>11. Ayu Wigati, S.Pd.</v>
      </c>
      <c r="F37" s="33" t="str">
        <f t="array" ref="F37">iferror(INDEX(INDIRECT("'Form Responses 1'!c"&amp;A36):indirect("'Form Responses 1'!c"&amp;B35),MATCH(C37,B36:B43,0)),"")</f>
        <v>13. BK</v>
      </c>
      <c r="G37" s="32">
        <f t="array" ref="G37">iferror(INDEX(INDIRECT("'Form Responses 1'!E"&amp;A36):indirect("'Form Responses 1'!E"&amp;B35),MATCH(C37,B36:B43,0)),"")</f>
        <v>3</v>
      </c>
      <c r="H37" s="32">
        <f t="array" ref="H37">iferror(INDEX(INDIRECT("'Form Responses 1'!F"&amp;A36):indirect("'Form Responses 1'!F"&amp;B35),MATCH(C37,B36:B43,0)),"")</f>
        <v>2</v>
      </c>
      <c r="I37" s="33" t="str">
        <f t="array" ref="I37">iferror(INDEX(INDIRECT("'Form Responses 1'!G"&amp;A36):indirect("'Form Responses 1'!G"&amp;B35),MATCH(C37,B36:B43,0)),"")</f>
        <v>Memilih study lanjut</v>
      </c>
      <c r="J37" s="33" t="str">
        <f t="array" ref="J37">iferror(INDEX(INDIRECT("'Form Responses 1'!H"&amp;A36):indirect("'Form Responses 1'!H"&amp;B35),MATCH(C37,B36:B43,0)),"")</f>
        <v>-</v>
      </c>
      <c r="K37" s="33" t="str">
        <f t="array" ref="K37">iferror(INDEX(INDIRECT("'Form Responses 1'!I"&amp;A36):indirect("'Form Responses 1'!I"&amp;B35),MATCH(C37,B36:B43,0)),"")</f>
        <v>Lancar</v>
      </c>
    </row>
    <row r="38">
      <c r="A38" s="20">
        <f>if(A36+D37&lt;=B35,A36+D37,"")</f>
        <v>24</v>
      </c>
      <c r="B38" s="31">
        <f t="shared" si="4"/>
        <v>5</v>
      </c>
      <c r="C38" s="21">
        <f>iferror(small(B36:B43,D38),"")</f>
        <v>5</v>
      </c>
      <c r="D38" s="32">
        <v>3.0</v>
      </c>
      <c r="E38" s="33" t="str">
        <f t="array" ref="E38">iferror(INDEX(INDIRECT("'Form Responses 1'!B"&amp;A36):indirect("'Form Responses 1'!B"&amp;B35),MATCH(C38,B36:B43,0)),"")</f>
        <v>32. Hj. Musriatus Sa'adah, S.Pd. M.Pd</v>
      </c>
      <c r="F38" s="33" t="str">
        <f t="array" ref="F38">iferror(INDEX(INDIRECT("'Form Responses 1'!c"&amp;A36):indirect("'Form Responses 1'!c"&amp;B35),MATCH(C38,B36:B43,0)),"")</f>
        <v>10. Prakarya</v>
      </c>
      <c r="G38" s="32" t="str">
        <f t="array" ref="G38">iferror(INDEX(INDIRECT("'Form Responses 1'!E"&amp;A36):indirect("'Form Responses 1'!E"&amp;B35),MATCH(C38,B36:B43,0)),"")</f>
        <v>5, 6</v>
      </c>
      <c r="H38" s="32">
        <f t="array" ref="H38">iferror(INDEX(INDIRECT("'Form Responses 1'!F"&amp;A36):indirect("'Form Responses 1'!F"&amp;B35),MATCH(C38,B36:B43,0)),"")</f>
        <v>2</v>
      </c>
      <c r="I38" s="33" t="str">
        <f t="array" ref="I38">iferror(INDEX(INDIRECT("'Form Responses 1'!G"&amp;A36):indirect("'Form Responses 1'!G"&amp;B35),MATCH(C38,B36:B43,0)),"")</f>
        <v>Pengolahan bahan pangan hasil peternakan dan perikanan</v>
      </c>
      <c r="J38" s="33" t="str">
        <f t="array" ref="J38">iferror(INDEX(INDIRECT("'Form Responses 1'!H"&amp;A36):indirect("'Form Responses 1'!H"&amp;B35),MATCH(C38,B36:B43,0)),"")</f>
        <v>-</v>
      </c>
      <c r="K38" s="33" t="str">
        <f t="array" ref="K38">iferror(INDEX(INDIRECT("'Form Responses 1'!I"&amp;A36):indirect("'Form Responses 1'!I"&amp;B35),MATCH(C38,B36:B43,0)),"")</f>
        <v>Dikumpulkan saat ptm</v>
      </c>
    </row>
    <row r="39">
      <c r="A39" s="20">
        <f>if(A36+D38&lt;=B35,A36+D38,"")</f>
        <v>25</v>
      </c>
      <c r="B39" s="31">
        <f t="shared" si="4"/>
        <v>1</v>
      </c>
      <c r="C39" s="21">
        <f>iferror(small(B36:B43,D39),"")</f>
        <v>7</v>
      </c>
      <c r="D39" s="32">
        <v>4.0</v>
      </c>
      <c r="E39" s="33" t="str">
        <f t="array" ref="E39">iferror(INDEX(INDIRECT("'Form Responses 1'!B"&amp;A36):indirect("'Form Responses 1'!B"&amp;B35),MATCH(C39,B36:B43,0)),"")</f>
        <v>57. Titik Nur Jihan Zulianah, S.Pd.</v>
      </c>
      <c r="F39" s="33" t="str">
        <f t="array" ref="F39">iferror(INDEX(INDIRECT("'Form Responses 1'!c"&amp;A36):indirect("'Form Responses 1'!c"&amp;B35),MATCH(C39,B36:B43,0)),"")</f>
        <v>12. Bahasa Arab</v>
      </c>
      <c r="G39" s="32">
        <f t="array" ref="G39">iferror(INDEX(INDIRECT("'Form Responses 1'!E"&amp;A36):indirect("'Form Responses 1'!E"&amp;B35),MATCH(C39,B36:B43,0)),"")</f>
        <v>7</v>
      </c>
      <c r="H39" s="32">
        <f t="array" ref="H39">iferror(INDEX(INDIRECT("'Form Responses 1'!F"&amp;A36):indirect("'Form Responses 1'!F"&amp;B35),MATCH(C39,B36:B43,0)),"")</f>
        <v>2</v>
      </c>
      <c r="I39" s="33" t="str">
        <f t="array" ref="I39">iferror(INDEX(INDIRECT("'Form Responses 1'!G"&amp;A36):indirect("'Form Responses 1'!G"&amp;B35),MATCH(C39,B36:B43,0)),"")</f>
        <v>Menerjemahkan teks tahun baru hijriyah</v>
      </c>
      <c r="J39" s="33" t="str">
        <f t="array" ref="J39">iferror(INDEX(INDIRECT("'Form Responses 1'!H"&amp;A36):indirect("'Form Responses 1'!H"&amp;B35),MATCH(C39,B36:B43,0)),"")</f>
        <v>-</v>
      </c>
      <c r="K39" s="33" t="str">
        <f t="array" ref="K39">iferror(INDEX(INDIRECT("'Form Responses 1'!I"&amp;A36):indirect("'Form Responses 1'!I"&amp;B35),MATCH(C39,B36:B43,0)),"")</f>
        <v>Lancar</v>
      </c>
    </row>
    <row r="40">
      <c r="A40" s="20" t="str">
        <f>if(A36+D39&lt;=B35,A36+D39,"")</f>
        <v/>
      </c>
      <c r="B40" s="31" t="str">
        <f t="shared" si="4"/>
        <v/>
      </c>
      <c r="C40" s="21" t="str">
        <f>iferror(small(B36:B43,D40),"")</f>
        <v/>
      </c>
      <c r="D40" s="32">
        <v>5.0</v>
      </c>
      <c r="E40" s="33" t="str">
        <f t="array" ref="E40">iferror(INDEX(INDIRECT("'Form Responses 1'!B"&amp;A36):indirect("'Form Responses 1'!B"&amp;B35),MATCH(C40,B36:B43,0)),"")</f>
        <v/>
      </c>
      <c r="F40" s="33" t="str">
        <f t="array" ref="F40">iferror(INDEX(INDIRECT("'Form Responses 1'!c"&amp;A36):indirect("'Form Responses 1'!c"&amp;B35),MATCH(C40,B36:B43,0)),"")</f>
        <v/>
      </c>
      <c r="G40" s="32" t="str">
        <f t="array" ref="G40">iferror(INDEX(INDIRECT("'Form Responses 1'!E"&amp;A36):indirect("'Form Responses 1'!E"&amp;B35),MATCH(C40,B36:B43,0)),"")</f>
        <v/>
      </c>
      <c r="H40" s="32" t="str">
        <f t="array" ref="H40">iferror(INDEX(INDIRECT("'Form Responses 1'!F"&amp;A36):indirect("'Form Responses 1'!F"&amp;B35),MATCH(C40,B36:B43,0)),"")</f>
        <v/>
      </c>
      <c r="I40" s="33" t="str">
        <f t="array" ref="I40">iferror(INDEX(INDIRECT("'Form Responses 1'!G"&amp;A36):indirect("'Form Responses 1'!G"&amp;B35),MATCH(C40,B36:B43,0)),"")</f>
        <v/>
      </c>
      <c r="J40" s="33" t="str">
        <f t="array" ref="J40">iferror(INDEX(INDIRECT("'Form Responses 1'!H"&amp;A36):indirect("'Form Responses 1'!H"&amp;B35),MATCH(C40,B36:B43,0)),"")</f>
        <v/>
      </c>
      <c r="K40" s="33" t="str">
        <f t="array" ref="K40">iferror(INDEX(INDIRECT("'Form Responses 1'!I"&amp;A36):indirect("'Form Responses 1'!I"&amp;B35),MATCH(C40,B36:B43,0)),"")</f>
        <v/>
      </c>
    </row>
    <row r="41">
      <c r="A41" s="20" t="str">
        <f>if(A36+D40&lt;=B35,A36+D40,"")</f>
        <v/>
      </c>
      <c r="B41" s="31" t="str">
        <f t="shared" si="4"/>
        <v/>
      </c>
      <c r="C41" s="21" t="str">
        <f>iferror(small(B36:B43,D41),"")</f>
        <v/>
      </c>
      <c r="D41" s="32">
        <v>6.0</v>
      </c>
      <c r="E41" s="33" t="str">
        <f t="array" ref="E41">iferror(INDEX(INDIRECT("'Form Responses 1'!B"&amp;A36):indirect("'Form Responses 1'!B"&amp;B35),MATCH(C41,B36:B43,0)),"")</f>
        <v/>
      </c>
      <c r="F41" s="33" t="str">
        <f t="array" ref="F41">iferror(INDEX(INDIRECT("'Form Responses 1'!c"&amp;A36):indirect("'Form Responses 1'!c"&amp;B35),MATCH(C41,B36:B43,0)),"")</f>
        <v/>
      </c>
      <c r="G41" s="32" t="str">
        <f t="array" ref="G41">iferror(INDEX(INDIRECT("'Form Responses 1'!E"&amp;A36):indirect("'Form Responses 1'!E"&amp;B35),MATCH(C41,B36:B43,0)),"")</f>
        <v/>
      </c>
      <c r="H41" s="32" t="str">
        <f t="array" ref="H41">iferror(INDEX(INDIRECT("'Form Responses 1'!F"&amp;A36):indirect("'Form Responses 1'!F"&amp;B35),MATCH(C41,B36:B43,0)),"")</f>
        <v/>
      </c>
      <c r="I41" s="33" t="str">
        <f t="array" ref="I41">iferror(INDEX(INDIRECT("'Form Responses 1'!G"&amp;A36):indirect("'Form Responses 1'!G"&amp;B35),MATCH(C41,B36:B43,0)),"")</f>
        <v/>
      </c>
      <c r="J41" s="33" t="str">
        <f t="array" ref="J41">iferror(INDEX(INDIRECT("'Form Responses 1'!H"&amp;A36):indirect("'Form Responses 1'!H"&amp;B35),MATCH(C41,B36:B43,0)),"")</f>
        <v/>
      </c>
      <c r="K41" s="33" t="str">
        <f t="array" ref="K41">iferror(INDEX(INDIRECT("'Form Responses 1'!I"&amp;A36):indirect("'Form Responses 1'!I"&amp;B35),MATCH(C41,B36:B43,0)),"")</f>
        <v/>
      </c>
    </row>
    <row r="42">
      <c r="A42" s="20" t="str">
        <f>if(A36+D41&lt;=B35,A36+D41,"")</f>
        <v/>
      </c>
      <c r="B42" s="31" t="str">
        <f t="shared" si="4"/>
        <v/>
      </c>
      <c r="C42" s="21" t="str">
        <f>iferror(small(B36:B43,D42),"")</f>
        <v/>
      </c>
      <c r="D42" s="32">
        <v>7.0</v>
      </c>
      <c r="E42" s="33" t="str">
        <f t="array" ref="E42">iferror(INDEX(INDIRECT("'Form Responses 1'!B"&amp;A36):indirect("'Form Responses 1'!B"&amp;B35),MATCH(C42,B36:B43,0)),"")</f>
        <v/>
      </c>
      <c r="F42" s="33" t="str">
        <f t="array" ref="F42">iferror(INDEX(INDIRECT("'Form Responses 1'!c"&amp;A36):indirect("'Form Responses 1'!c"&amp;B35),MATCH(C42,B36:B43,0)),"")</f>
        <v/>
      </c>
      <c r="G42" s="32" t="str">
        <f t="array" ref="G42">iferror(INDEX(INDIRECT("'Form Responses 1'!E"&amp;A36):indirect("'Form Responses 1'!E"&amp;B35),MATCH(C42,B36:B43,0)),"")</f>
        <v/>
      </c>
      <c r="H42" s="32" t="str">
        <f t="array" ref="H42">iferror(INDEX(INDIRECT("'Form Responses 1'!F"&amp;A36):indirect("'Form Responses 1'!F"&amp;B35),MATCH(C42,B36:B43,0)),"")</f>
        <v/>
      </c>
      <c r="I42" s="33" t="str">
        <f t="array" ref="I42">iferror(INDEX(INDIRECT("'Form Responses 1'!G"&amp;A36):indirect("'Form Responses 1'!G"&amp;B35),MATCH(C42,B36:B43,0)),"")</f>
        <v/>
      </c>
      <c r="J42" s="33" t="str">
        <f t="array" ref="J42">iferror(INDEX(INDIRECT("'Form Responses 1'!H"&amp;A36):indirect("'Form Responses 1'!H"&amp;B35),MATCH(C42,B36:B43,0)),"")</f>
        <v/>
      </c>
      <c r="K42" s="33" t="str">
        <f t="array" ref="K42">iferror(INDEX(INDIRECT("'Form Responses 1'!I"&amp;A36):indirect("'Form Responses 1'!I"&amp;B35),MATCH(C42,B36:B43,0)),"")</f>
        <v/>
      </c>
    </row>
    <row r="43">
      <c r="A43" s="20" t="str">
        <f>if(A36+D42&lt;=B35,A36+D42,"")</f>
        <v/>
      </c>
      <c r="B43" s="31" t="str">
        <f t="shared" si="4"/>
        <v/>
      </c>
      <c r="C43" s="21" t="str">
        <f>iferror(small(B36:B43,D43),"")</f>
        <v/>
      </c>
      <c r="D43" s="32">
        <v>8.0</v>
      </c>
      <c r="E43" s="33" t="str">
        <f t="array" ref="E43">iferror(INDEX(INDIRECT("'Form Responses 1'!B"&amp;A36):indirect("'Form Responses 1'!B"&amp;B35),MATCH(C43,B36:B43,0)),"")</f>
        <v/>
      </c>
      <c r="F43" s="33" t="str">
        <f t="array" ref="F43">iferror(INDEX(INDIRECT("'Form Responses 1'!c"&amp;A36):indirect("'Form Responses 1'!c"&amp;B35),MATCH(C43,B36:B43,0)),"")</f>
        <v/>
      </c>
      <c r="G43" s="32" t="str">
        <f t="array" ref="G43">iferror(INDEX(INDIRECT("'Form Responses 1'!E"&amp;A36):indirect("'Form Responses 1'!E"&amp;B35),MATCH(C43,B36:B43,0)),"")</f>
        <v/>
      </c>
      <c r="H43" s="32" t="str">
        <f t="array" ref="H43">iferror(INDEX(INDIRECT("'Form Responses 1'!F"&amp;A36):indirect("'Form Responses 1'!F"&amp;B35),MATCH(C43,B36:B43,0)),"")</f>
        <v/>
      </c>
      <c r="I43" s="33" t="str">
        <f t="array" ref="I43">iferror(INDEX(INDIRECT("'Form Responses 1'!G"&amp;A36):indirect("'Form Responses 1'!G"&amp;B35),MATCH(C43,B36:B43,0)),"")</f>
        <v/>
      </c>
      <c r="J43" s="33" t="str">
        <f t="array" ref="J43">iferror(INDEX(INDIRECT("'Form Responses 1'!H"&amp;A36):indirect("'Form Responses 1'!H"&amp;B35),MATCH(C43,B36:B43,0)),"")</f>
        <v/>
      </c>
      <c r="K43" s="33" t="str">
        <f t="array" ref="K43">iferror(INDEX(INDIRECT("'Form Responses 1'!I"&amp;A36):indirect("'Form Responses 1'!I"&amp;B35),MATCH(C43,B36:B43,0)),"")</f>
        <v/>
      </c>
    </row>
    <row r="44">
      <c r="A44" s="21"/>
      <c r="B44" s="31"/>
      <c r="C44" s="21"/>
      <c r="D44" s="21"/>
      <c r="E44" s="35"/>
      <c r="F44" s="35"/>
      <c r="G44" s="21"/>
      <c r="H44" s="21"/>
      <c r="I44" s="35"/>
      <c r="J44" s="35"/>
      <c r="K44" s="35"/>
    </row>
    <row r="45">
      <c r="A45" s="20"/>
      <c r="B45" s="31"/>
      <c r="C45" s="20">
        <v>5.0</v>
      </c>
      <c r="D45" s="22"/>
      <c r="E45" s="23">
        <v>44049.0</v>
      </c>
      <c r="F45" s="24" t="str">
        <f t="array" ref="F45">indirect("'sheet3'!E"&amp;2)</f>
        <v>JURNAL KELAS 9F SMP NEGERI 1 TURI SEMESTER 1 TAHUN PELAJARAN 2020/2021</v>
      </c>
      <c r="G45" s="25"/>
      <c r="H45" s="25"/>
      <c r="I45" s="26"/>
      <c r="J45" s="26"/>
      <c r="K45" s="27"/>
    </row>
    <row r="46">
      <c r="A46" s="20"/>
      <c r="B46" s="28">
        <f t="array" ref="B46">row(index(Sheet3!$A$1:$A$2943,match(right(E45,10),Sheet3!$A$1:$A$2943,0)))+countif(Sheet3!$A$1:$A$2943,(index(Sheet3!$A$1:$A$2943,match(right(E45,10),Sheet3!$A$1:$A$2943,0))))-1</f>
        <v>29</v>
      </c>
      <c r="C46" s="21"/>
      <c r="D46" s="37" t="s">
        <v>333</v>
      </c>
      <c r="E46" s="38" t="s">
        <v>334</v>
      </c>
      <c r="F46" s="38" t="s">
        <v>2</v>
      </c>
      <c r="G46" s="38" t="s">
        <v>4</v>
      </c>
      <c r="H46" s="38" t="s">
        <v>335</v>
      </c>
      <c r="I46" s="38" t="s">
        <v>336</v>
      </c>
      <c r="J46" s="38" t="s">
        <v>337</v>
      </c>
      <c r="K46" s="38" t="s">
        <v>338</v>
      </c>
    </row>
    <row r="47">
      <c r="A47" s="30">
        <f t="array" ref="A47">row(index(Sheet3!$A$1:$A$2943,match(right(E45,10),Sheet3!$A$1:$A$2943,0)))</f>
        <v>26</v>
      </c>
      <c r="B47" s="31">
        <f t="shared" ref="B47:B54" si="5">iferror(value(left(indirect("Form Responses 1!E"&amp;A47),iferror(find(",",indirect("Form Responses 1!E"&amp;A47)),len(indirect("Form Responses 1!E"&amp;A47))+1)-1)),"")</f>
        <v>7</v>
      </c>
      <c r="C47" s="21">
        <f>iferror(small(B47:B54,D47),"")</f>
        <v>1</v>
      </c>
      <c r="D47" s="32">
        <v>1.0</v>
      </c>
      <c r="E47" s="33" t="str">
        <f t="array" ref="E47">iferror(INDEX(INDIRECT("'Form Responses 1'!B"&amp;A47):indirect("'Form Responses 1'!B"&amp;B46),MATCH(C47,B47:B54,0)),"")</f>
        <v>4. Drs. Achmad Shofwan, M.Pd.</v>
      </c>
      <c r="F47" s="33" t="str">
        <f t="array" ref="F47">iferror(INDEX(INDIRECT("'Form Responses 1'!c"&amp;A47):indirect("'Form Responses 1'!c"&amp;B46),MATCH(C47,B47:B54,0)),"")</f>
        <v>7. Bahasa Inggris</v>
      </c>
      <c r="G47" s="32" t="str">
        <f t="array" ref="G47">iferror(INDEX(INDIRECT("'Form Responses 1'!E"&amp;A47):indirect("'Form Responses 1'!E"&amp;B46),MATCH(C47,B47:B54,0)),"")</f>
        <v>1, 2</v>
      </c>
      <c r="H47" s="32">
        <f t="array" ref="H47">iferror(INDEX(INDIRECT("'Form Responses 1'!F"&amp;A47):indirect("'Form Responses 1'!F"&amp;B46),MATCH(C47,B47:B54,0)),"")</f>
        <v>4</v>
      </c>
      <c r="I47" s="33" t="str">
        <f t="array" ref="I47">iferror(INDEX(INDIRECT("'Form Responses 1'!G"&amp;A47):indirect("'Form Responses 1'!G"&amp;B46),MATCH(C47,B47:B54,0)),"")</f>
        <v>Chapter 2</v>
      </c>
      <c r="J47" s="33" t="str">
        <f t="array" ref="J47">iferror(INDEX(INDIRECT("'Form Responses 1'!H"&amp;A47):indirect("'Form Responses 1'!H"&amp;B46),MATCH(C47,B47:B54,0)),"")</f>
        <v>-</v>
      </c>
      <c r="K47" s="33" t="str">
        <f t="array" ref="K47">iferror(INDEX(INDIRECT("'Form Responses 1'!I"&amp;A47):indirect("'Form Responses 1'!I"&amp;B46),MATCH(C47,B47:B54,0)),"")</f>
        <v>Tugas: memvedio bacaan teks </v>
      </c>
    </row>
    <row r="48">
      <c r="A48" s="20">
        <f>if(A47+D47&lt;=B46,A47+D47,"")</f>
        <v>27</v>
      </c>
      <c r="B48" s="31">
        <f t="shared" si="5"/>
        <v>1</v>
      </c>
      <c r="C48" s="21">
        <f>iferror(small(B47:B54,D48),"")</f>
        <v>3</v>
      </c>
      <c r="D48" s="32">
        <v>2.0</v>
      </c>
      <c r="E48" s="33" t="str">
        <f t="array" ref="E48">iferror(INDEX(INDIRECT("'Form Responses 1'!B"&amp;A47):indirect("'Form Responses 1'!B"&amp;B46),MATCH(C48,B47:B54,0)),"")</f>
        <v>9. Wiwik Tiasih, S.Pd,M.Pd</v>
      </c>
      <c r="F48" s="33" t="str">
        <f t="array" ref="F48">iferror(INDEX(INDIRECT("'Form Responses 1'!c"&amp;A47):indirect("'Form Responses 1'!c"&amp;B46),MATCH(C48,B47:B54,0)),"")</f>
        <v>4. Matematika</v>
      </c>
      <c r="G48" s="32" t="str">
        <f t="array" ref="G48">iferror(INDEX(INDIRECT("'Form Responses 1'!E"&amp;A47):indirect("'Form Responses 1'!E"&amp;B46),MATCH(C48,B47:B54,0)),"")</f>
        <v>3, 4, 5</v>
      </c>
      <c r="H48" s="32">
        <f t="array" ref="H48">iferror(INDEX(INDIRECT("'Form Responses 1'!F"&amp;A47):indirect("'Form Responses 1'!F"&amp;B46),MATCH(C48,B47:B54,0)),"")</f>
        <v>2</v>
      </c>
      <c r="I48" s="33" t="str">
        <f t="array" ref="I48">iferror(INDEX(INDIRECT("'Form Responses 1'!G"&amp;A47):indirect("'Form Responses 1'!G"&amp;B46),MATCH(C48,B47:B54,0)),"")</f>
        <v>Perkalian bilangan berpangkat</v>
      </c>
      <c r="J48" s="33" t="str">
        <f t="array" ref="J48">iferror(INDEX(INDIRECT("'Form Responses 1'!H"&amp;A47):indirect("'Form Responses 1'!H"&amp;B46),MATCH(C48,B47:B54,0)),"")</f>
        <v>-</v>
      </c>
      <c r="K48" s="33" t="str">
        <f t="array" ref="K48">iferror(INDEX(INDIRECT("'Form Responses 1'!I"&amp;A47):indirect("'Form Responses 1'!I"&amp;B46),MATCH(C48,B47:B54,0)),"")</f>
        <v> tugas dikumpulkan hari ini</v>
      </c>
    </row>
    <row r="49">
      <c r="A49" s="20">
        <f>if(A47+D48&lt;=B46,A47+D48,"")</f>
        <v>28</v>
      </c>
      <c r="B49" s="31">
        <f t="shared" si="5"/>
        <v>6</v>
      </c>
      <c r="C49" s="21">
        <f>iferror(small(B47:B54,D49),"")</f>
        <v>6</v>
      </c>
      <c r="D49" s="32">
        <v>3.0</v>
      </c>
      <c r="E49" s="33" t="str">
        <f t="array" ref="E49">iferror(INDEX(INDIRECT("'Form Responses 1'!B"&amp;A47):indirect("'Form Responses 1'!B"&amp;B46),MATCH(C49,B47:B54,0)),"")</f>
        <v>31. Muh. Sholikhuddin, S.Pd. M.Pd</v>
      </c>
      <c r="F49" s="33" t="str">
        <f t="array" ref="F49">iferror(INDEX(INDIRECT("'Form Responses 1'!c"&amp;A47):indirect("'Form Responses 1'!c"&amp;B46),MATCH(C49,B47:B54,0)),"")</f>
        <v>14. BKTI</v>
      </c>
      <c r="G49" s="32">
        <f t="array" ref="G49">iferror(INDEX(INDIRECT("'Form Responses 1'!E"&amp;A47):indirect("'Form Responses 1'!E"&amp;B46),MATCH(C49,B47:B54,0)),"")</f>
        <v>6</v>
      </c>
      <c r="H49" s="32">
        <f t="array" ref="H49">iferror(INDEX(INDIRECT("'Form Responses 1'!F"&amp;A47):indirect("'Form Responses 1'!F"&amp;B46),MATCH(C49,B47:B54,0)),"")</f>
        <v>2</v>
      </c>
      <c r="I49" s="33" t="str">
        <f t="array" ref="I49">iferror(INDEX(INDIRECT("'Form Responses 1'!G"&amp;A47):indirect("'Form Responses 1'!G"&amp;B46),MATCH(C49,B47:B54,0)),"")</f>
        <v>Menggunakan classroom</v>
      </c>
      <c r="J49" s="33" t="str">
        <f t="array" ref="J49">iferror(INDEX(INDIRECT("'Form Responses 1'!H"&amp;A47):indirect("'Form Responses 1'!H"&amp;B46),MATCH(C49,B47:B54,0)),"")</f>
        <v>-</v>
      </c>
      <c r="K49" s="33" t="str">
        <f t="array" ref="K49">iferror(INDEX(INDIRECT("'Form Responses 1'!I"&amp;A47):indirect("'Form Responses 1'!I"&amp;B46),MATCH(C49,B47:B54,0)),"")</f>
        <v>Nihil</v>
      </c>
    </row>
    <row r="50">
      <c r="A50" s="20">
        <f>if(A47+D49&lt;=B46,A47+D49,"")</f>
        <v>29</v>
      </c>
      <c r="B50" s="31">
        <f t="shared" si="5"/>
        <v>3</v>
      </c>
      <c r="C50" s="21">
        <f>iferror(small(B47:B54,D50),"")</f>
        <v>7</v>
      </c>
      <c r="D50" s="32">
        <v>4.0</v>
      </c>
      <c r="E50" s="33" t="str">
        <f t="array" ref="E50">iferror(INDEX(INDIRECT("'Form Responses 1'!B"&amp;A47):indirect("'Form Responses 1'!B"&amp;B46),MATCH(C50,B47:B54,0)),"")</f>
        <v>33. Husnul Khotimah, S.Pd.</v>
      </c>
      <c r="F50" s="33" t="str">
        <f t="array" ref="F50">iferror(INDEX(INDIRECT("'Form Responses 1'!c"&amp;A47):indirect("'Form Responses 1'!c"&amp;B46),MATCH(C50,B47:B54,0)),"")</f>
        <v>3. Bahasa Indonesia</v>
      </c>
      <c r="G50" s="32" t="str">
        <f t="array" ref="G50">iferror(INDEX(INDIRECT("'Form Responses 1'!E"&amp;A47):indirect("'Form Responses 1'!E"&amp;B46),MATCH(C50,B47:B54,0)),"")</f>
        <v>7, 8</v>
      </c>
      <c r="H50" s="32">
        <f t="array" ref="H50">iferror(INDEX(INDIRECT("'Form Responses 1'!F"&amp;A47):indirect("'Form Responses 1'!F"&amp;B46),MATCH(C50,B47:B54,0)),"")</f>
        <v>4</v>
      </c>
      <c r="I50" s="33" t="str">
        <f t="array" ref="I50">iferror(INDEX(INDIRECT("'Form Responses 1'!G"&amp;A47):indirect("'Form Responses 1'!G"&amp;B46),MATCH(C50,B47:B54,0)),"")</f>
        <v>Teks laporan percobaan</v>
      </c>
      <c r="J50" s="33" t="str">
        <f t="array" ref="J50">iferror(INDEX(INDIRECT("'Form Responses 1'!H"&amp;A47):indirect("'Form Responses 1'!H"&amp;B46),MATCH(C50,B47:B54,0)),"")</f>
        <v>-</v>
      </c>
      <c r="K50" s="33" t="str">
        <f t="array" ref="K50">iferror(INDEX(INDIRECT("'Form Responses 1'!I"&amp;A47):indirect("'Form Responses 1'!I"&amp;B46),MATCH(C50,B47:B54,0)),"")</f>
        <v>Menelaah struktur kebahasaan TLP</v>
      </c>
    </row>
    <row r="51">
      <c r="A51" s="20" t="str">
        <f>if(A47+D50&lt;=B46,A47+D50,"")</f>
        <v/>
      </c>
      <c r="B51" s="31" t="str">
        <f t="shared" si="5"/>
        <v/>
      </c>
      <c r="C51" s="21" t="str">
        <f>iferror(small(B47:B54,D51),"")</f>
        <v/>
      </c>
      <c r="D51" s="32">
        <v>5.0</v>
      </c>
      <c r="E51" s="33" t="str">
        <f t="array" ref="E51">iferror(INDEX(INDIRECT("'Form Responses 1'!B"&amp;A47):indirect("'Form Responses 1'!B"&amp;B46),MATCH(C51,B47:B54,0)),"")</f>
        <v/>
      </c>
      <c r="F51" s="33" t="str">
        <f t="array" ref="F51">iferror(INDEX(INDIRECT("'Form Responses 1'!c"&amp;A47):indirect("'Form Responses 1'!c"&amp;B46),MATCH(C51,B47:B54,0)),"")</f>
        <v/>
      </c>
      <c r="G51" s="32" t="str">
        <f t="array" ref="G51">iferror(INDEX(INDIRECT("'Form Responses 1'!E"&amp;A47):indirect("'Form Responses 1'!E"&amp;B46),MATCH(C51,B47:B54,0)),"")</f>
        <v/>
      </c>
      <c r="H51" s="32" t="str">
        <f t="array" ref="H51">iferror(INDEX(INDIRECT("'Form Responses 1'!F"&amp;A47):indirect("'Form Responses 1'!F"&amp;B46),MATCH(C51,B47:B54,0)),"")</f>
        <v/>
      </c>
      <c r="I51" s="33" t="str">
        <f t="array" ref="I51">iferror(INDEX(INDIRECT("'Form Responses 1'!G"&amp;A47):indirect("'Form Responses 1'!G"&amp;B46),MATCH(C51,B47:B54,0)),"")</f>
        <v/>
      </c>
      <c r="J51" s="33" t="str">
        <f t="array" ref="J51">iferror(INDEX(INDIRECT("'Form Responses 1'!H"&amp;A47):indirect("'Form Responses 1'!H"&amp;B46),MATCH(C51,B47:B54,0)),"")</f>
        <v/>
      </c>
      <c r="K51" s="33" t="str">
        <f t="array" ref="K51">iferror(INDEX(INDIRECT("'Form Responses 1'!I"&amp;A47):indirect("'Form Responses 1'!I"&amp;B46),MATCH(C51,B47:B54,0)),"")</f>
        <v/>
      </c>
    </row>
    <row r="52">
      <c r="A52" s="20" t="str">
        <f>if(A47+D51&lt;=B46,A47+D51,"")</f>
        <v/>
      </c>
      <c r="B52" s="31" t="str">
        <f t="shared" si="5"/>
        <v/>
      </c>
      <c r="C52" s="21" t="str">
        <f>iferror(small(B47:B54,D52),"")</f>
        <v/>
      </c>
      <c r="D52" s="32">
        <v>6.0</v>
      </c>
      <c r="E52" s="33" t="str">
        <f t="array" ref="E52">iferror(INDEX(INDIRECT("'Form Responses 1'!B"&amp;A47):indirect("'Form Responses 1'!B"&amp;B46),MATCH(C52,B47:B54,0)),"")</f>
        <v/>
      </c>
      <c r="F52" s="33" t="str">
        <f t="array" ref="F52">iferror(INDEX(INDIRECT("'Form Responses 1'!c"&amp;A47):indirect("'Form Responses 1'!c"&amp;B46),MATCH(C52,B47:B54,0)),"")</f>
        <v/>
      </c>
      <c r="G52" s="32" t="str">
        <f t="array" ref="G52">iferror(INDEX(INDIRECT("'Form Responses 1'!E"&amp;A47):indirect("'Form Responses 1'!E"&amp;B46),MATCH(C52,B47:B54,0)),"")</f>
        <v/>
      </c>
      <c r="H52" s="32" t="str">
        <f t="array" ref="H52">iferror(INDEX(INDIRECT("'Form Responses 1'!F"&amp;A47):indirect("'Form Responses 1'!F"&amp;B46),MATCH(C52,B47:B54,0)),"")</f>
        <v/>
      </c>
      <c r="I52" s="33" t="str">
        <f t="array" ref="I52">iferror(INDEX(INDIRECT("'Form Responses 1'!G"&amp;A47):indirect("'Form Responses 1'!G"&amp;B46),MATCH(C52,B47:B54,0)),"")</f>
        <v/>
      </c>
      <c r="J52" s="33" t="str">
        <f t="array" ref="J52">iferror(INDEX(INDIRECT("'Form Responses 1'!H"&amp;A47):indirect("'Form Responses 1'!H"&amp;B46),MATCH(C52,B47:B54,0)),"")</f>
        <v/>
      </c>
      <c r="K52" s="33" t="str">
        <f t="array" ref="K52">iferror(INDEX(INDIRECT("'Form Responses 1'!I"&amp;A47):indirect("'Form Responses 1'!I"&amp;B46),MATCH(C52,B47:B54,0)),"")</f>
        <v/>
      </c>
    </row>
    <row r="53">
      <c r="A53" s="20" t="str">
        <f>if(A47+D52&lt;=B46,A47+D52,"")</f>
        <v/>
      </c>
      <c r="B53" s="31" t="str">
        <f t="shared" si="5"/>
        <v/>
      </c>
      <c r="C53" s="21" t="str">
        <f>iferror(small(B47:B54,D53),"")</f>
        <v/>
      </c>
      <c r="D53" s="32">
        <v>7.0</v>
      </c>
      <c r="E53" s="33" t="str">
        <f t="array" ref="E53">iferror(INDEX(INDIRECT("'Form Responses 1'!B"&amp;A47):indirect("'Form Responses 1'!B"&amp;B46),MATCH(C53,B47:B54,0)),"")</f>
        <v/>
      </c>
      <c r="F53" s="33" t="str">
        <f t="array" ref="F53">iferror(INDEX(INDIRECT("'Form Responses 1'!c"&amp;A47):indirect("'Form Responses 1'!c"&amp;B46),MATCH(C53,B47:B54,0)),"")</f>
        <v/>
      </c>
      <c r="G53" s="32" t="str">
        <f t="array" ref="G53">iferror(INDEX(INDIRECT("'Form Responses 1'!E"&amp;A47):indirect("'Form Responses 1'!E"&amp;B46),MATCH(C53,B47:B54,0)),"")</f>
        <v/>
      </c>
      <c r="H53" s="32" t="str">
        <f t="array" ref="H53">iferror(INDEX(INDIRECT("'Form Responses 1'!F"&amp;A47):indirect("'Form Responses 1'!F"&amp;B46),MATCH(C53,B47:B54,0)),"")</f>
        <v/>
      </c>
      <c r="I53" s="33" t="str">
        <f t="array" ref="I53">iferror(INDEX(INDIRECT("'Form Responses 1'!G"&amp;A47):indirect("'Form Responses 1'!G"&amp;B46),MATCH(C53,B47:B54,0)),"")</f>
        <v/>
      </c>
      <c r="J53" s="33" t="str">
        <f t="array" ref="J53">iferror(INDEX(INDIRECT("'Form Responses 1'!H"&amp;A47):indirect("'Form Responses 1'!H"&amp;B46),MATCH(C53,B47:B54,0)),"")</f>
        <v/>
      </c>
      <c r="K53" s="33" t="str">
        <f t="array" ref="K53">iferror(INDEX(INDIRECT("'Form Responses 1'!I"&amp;A47):indirect("'Form Responses 1'!I"&amp;B46),MATCH(C53,B47:B54,0)),"")</f>
        <v/>
      </c>
    </row>
    <row r="54">
      <c r="A54" s="20" t="str">
        <f>if(A47+D53&lt;=B46,A47+D53,"")</f>
        <v/>
      </c>
      <c r="B54" s="31" t="str">
        <f t="shared" si="5"/>
        <v/>
      </c>
      <c r="C54" s="21" t="str">
        <f>iferror(small(B47:B54,D54),"")</f>
        <v/>
      </c>
      <c r="D54" s="32">
        <v>8.0</v>
      </c>
      <c r="E54" s="33" t="str">
        <f t="array" ref="E54">iferror(INDEX(INDIRECT("'Form Responses 1'!B"&amp;A47):indirect("'Form Responses 1'!B"&amp;B46),MATCH(C54,B47:B54,0)),"")</f>
        <v/>
      </c>
      <c r="F54" s="33" t="str">
        <f t="array" ref="F54">iferror(INDEX(INDIRECT("'Form Responses 1'!c"&amp;A47):indirect("'Form Responses 1'!c"&amp;B46),MATCH(C54,B47:B54,0)),"")</f>
        <v/>
      </c>
      <c r="G54" s="32" t="str">
        <f t="array" ref="G54">iferror(INDEX(INDIRECT("'Form Responses 1'!E"&amp;A47):indirect("'Form Responses 1'!E"&amp;B46),MATCH(C54,B47:B54,0)),"")</f>
        <v/>
      </c>
      <c r="H54" s="32" t="str">
        <f t="array" ref="H54">iferror(INDEX(INDIRECT("'Form Responses 1'!F"&amp;A47):indirect("'Form Responses 1'!F"&amp;B46),MATCH(C54,B47:B54,0)),"")</f>
        <v/>
      </c>
      <c r="I54" s="33" t="str">
        <f t="array" ref="I54">iferror(INDEX(INDIRECT("'Form Responses 1'!G"&amp;A47):indirect("'Form Responses 1'!G"&amp;B46),MATCH(C54,B47:B54,0)),"")</f>
        <v/>
      </c>
      <c r="J54" s="33" t="str">
        <f t="array" ref="J54">iferror(INDEX(INDIRECT("'Form Responses 1'!H"&amp;A47):indirect("'Form Responses 1'!H"&amp;B46),MATCH(C54,B47:B54,0)),"")</f>
        <v/>
      </c>
      <c r="K54" s="33" t="str">
        <f t="array" ref="K54">iferror(INDEX(INDIRECT("'Form Responses 1'!I"&amp;A47):indirect("'Form Responses 1'!I"&amp;B46),MATCH(C54,B47:B54,0)),"")</f>
        <v/>
      </c>
    </row>
    <row r="55">
      <c r="A55" s="21"/>
      <c r="B55" s="31"/>
      <c r="C55" s="21"/>
      <c r="D55" s="21"/>
      <c r="E55" s="35"/>
      <c r="F55" s="35"/>
      <c r="G55" s="21"/>
      <c r="H55" s="21"/>
      <c r="I55" s="35"/>
      <c r="J55" s="35"/>
      <c r="K55" s="35"/>
    </row>
    <row r="56">
      <c r="A56" s="20"/>
      <c r="B56" s="31"/>
      <c r="C56" s="20">
        <v>6.0</v>
      </c>
      <c r="D56" s="22"/>
      <c r="E56" s="23">
        <v>44050.0</v>
      </c>
      <c r="F56" s="24" t="str">
        <f t="array" ref="F56">indirect("'sheet3'!E"&amp;2)</f>
        <v>JURNAL KELAS 9F SMP NEGERI 1 TURI SEMESTER 1 TAHUN PELAJARAN 2020/2021</v>
      </c>
      <c r="G56" s="25"/>
      <c r="H56" s="25"/>
      <c r="I56" s="26"/>
      <c r="J56" s="26"/>
      <c r="K56" s="27"/>
    </row>
    <row r="57">
      <c r="A57" s="20"/>
      <c r="B57" s="28">
        <f t="array" ref="B57">row(index(Sheet3!$A$1:$A$2943,match(right(E56,10),Sheet3!$A$1:$A$2943,0)))+countif(Sheet3!$A$1:$A$2943,(index(Sheet3!$A$1:$A$2943,match(right(E56,10),Sheet3!$A$1:$A$2943,0))))-1</f>
        <v>33</v>
      </c>
      <c r="C57" s="21"/>
      <c r="D57" s="37" t="s">
        <v>333</v>
      </c>
      <c r="E57" s="38" t="s">
        <v>334</v>
      </c>
      <c r="F57" s="38" t="s">
        <v>2</v>
      </c>
      <c r="G57" s="38" t="s">
        <v>4</v>
      </c>
      <c r="H57" s="38" t="s">
        <v>335</v>
      </c>
      <c r="I57" s="38" t="s">
        <v>336</v>
      </c>
      <c r="J57" s="38" t="s">
        <v>337</v>
      </c>
      <c r="K57" s="38" t="s">
        <v>338</v>
      </c>
    </row>
    <row r="58">
      <c r="A58" s="30">
        <f t="array" ref="A58">row(index(Sheet3!$A$1:$A$2943,match(right(E56,10),Sheet3!$A$1:$A$2943,0)))</f>
        <v>30</v>
      </c>
      <c r="B58" s="31">
        <f t="shared" ref="B58:B65" si="6">iferror(value(left(indirect("Form Responses 1!E"&amp;A58),iferror(find(",",indirect("Form Responses 1!E"&amp;A58)),len(indirect("Form Responses 1!E"&amp;A58))+1)-1)),"")</f>
        <v>3</v>
      </c>
      <c r="C58" s="21">
        <f>iferror(small(B58:B65,D58),"")</f>
        <v>1</v>
      </c>
      <c r="D58" s="32">
        <v>1.0</v>
      </c>
      <c r="E58" s="33" t="str">
        <f t="array" ref="E58">iferror(INDEX(INDIRECT("'Form Responses 1'!B"&amp;A58):indirect("'Form Responses 1'!B"&amp;B57),MATCH(C58,B58:B65,0)),"")</f>
        <v>33. Husnul Khotimah, S.Pd.</v>
      </c>
      <c r="F58" s="33" t="str">
        <f t="array" ref="F58">iferror(INDEX(INDIRECT("'Form Responses 1'!c"&amp;A58):indirect("'Form Responses 1'!c"&amp;B57),MATCH(C58,B58:B65,0)),"")</f>
        <v>3. Bahasa Indonesia</v>
      </c>
      <c r="G58" s="32" t="str">
        <f t="array" ref="G58">iferror(INDEX(INDIRECT("'Form Responses 1'!E"&amp;A58):indirect("'Form Responses 1'!E"&amp;B57),MATCH(C58,B58:B65,0)),"")</f>
        <v>1, 2</v>
      </c>
      <c r="H58" s="32">
        <f t="array" ref="H58">iferror(INDEX(INDIRECT("'Form Responses 1'!F"&amp;A58):indirect("'Form Responses 1'!F"&amp;B57),MATCH(C58,B58:B65,0)),"")</f>
        <v>4</v>
      </c>
      <c r="I58" s="33" t="str">
        <f t="array" ref="I58">iferror(INDEX(INDIRECT("'Form Responses 1'!G"&amp;A58):indirect("'Form Responses 1'!G"&amp;B57),MATCH(C58,B58:B65,0)),"")</f>
        <v>Teks laporan percobaan</v>
      </c>
      <c r="J58" s="33" t="str">
        <f t="array" ref="J58">iferror(INDEX(INDIRECT("'Form Responses 1'!H"&amp;A58):indirect("'Form Responses 1'!H"&amp;B57),MATCH(C58,B58:B65,0)),"")</f>
        <v>-</v>
      </c>
      <c r="K58" s="33" t="str">
        <f t="array" ref="K58">iferror(INDEX(INDIRECT("'Form Responses 1'!I"&amp;A58):indirect("'Form Responses 1'!I"&amp;B57),MATCH(C58,B58:B65,0)),"")</f>
        <v>Menelaah struktur kebahasaan TLP</v>
      </c>
    </row>
    <row r="59">
      <c r="A59" s="20">
        <f>if(A58+D58&lt;=B57,A58+D58,"")</f>
        <v>31</v>
      </c>
      <c r="B59" s="31">
        <f t="shared" si="6"/>
        <v>7</v>
      </c>
      <c r="C59" s="21">
        <f>iferror(small(B58:B65,D59),"")</f>
        <v>3</v>
      </c>
      <c r="D59" s="32">
        <v>2.0</v>
      </c>
      <c r="E59" s="33" t="str">
        <f t="array" ref="E59">iferror(INDEX(INDIRECT("'Form Responses 1'!B"&amp;A58):indirect("'Form Responses 1'!B"&amp;B57),MATCH(C59,B58:B65,0)),"")</f>
        <v>9. Wiwik Tiasih, S.Pd,M.Pd</v>
      </c>
      <c r="F59" s="33" t="str">
        <f t="array" ref="F59">iferror(INDEX(INDIRECT("'Form Responses 1'!c"&amp;A58):indirect("'Form Responses 1'!c"&amp;B57),MATCH(C59,B58:B65,0)),"")</f>
        <v>4. Matematika</v>
      </c>
      <c r="G59" s="32" t="str">
        <f t="array" ref="G59">iferror(INDEX(INDIRECT("'Form Responses 1'!E"&amp;A58):indirect("'Form Responses 1'!E"&amp;B57),MATCH(C59,B58:B65,0)),"")</f>
        <v>3, 4</v>
      </c>
      <c r="H59" s="32">
        <f t="array" ref="H59">iferror(INDEX(INDIRECT("'Form Responses 1'!F"&amp;A58):indirect("'Form Responses 1'!F"&amp;B57),MATCH(C59,B58:B65,0)),"")</f>
        <v>3</v>
      </c>
      <c r="I59" s="33" t="str">
        <f t="array" ref="I59">iferror(INDEX(INDIRECT("'Form Responses 1'!G"&amp;A58):indirect("'Form Responses 1'!G"&amp;B57),MATCH(C59,B58:B65,0)),"")</f>
        <v>Pembagian bilangan berpangkat</v>
      </c>
      <c r="J59" s="33" t="str">
        <f t="array" ref="J59">iferror(INDEX(INDIRECT("'Form Responses 1'!H"&amp;A58):indirect("'Form Responses 1'!H"&amp;B57),MATCH(C59,B58:B65,0)),"")</f>
        <v>-</v>
      </c>
      <c r="K59" s="33" t="str">
        <f t="array" ref="K59">iferror(INDEX(INDIRECT("'Form Responses 1'!I"&amp;A58):indirect("'Form Responses 1'!I"&amp;B57),MATCH(C59,B58:B65,0)),"")</f>
        <v>Materi dan mengerjakan tugas</v>
      </c>
    </row>
    <row r="60">
      <c r="A60" s="20">
        <f>if(A58+D59&lt;=B57,A58+D59,"")</f>
        <v>32</v>
      </c>
      <c r="B60" s="31">
        <f t="shared" si="6"/>
        <v>1</v>
      </c>
      <c r="C60" s="21">
        <f>iferror(small(B58:B65,D60),"")</f>
        <v>5</v>
      </c>
      <c r="D60" s="32">
        <v>3.0</v>
      </c>
      <c r="E60" s="33" t="str">
        <f t="array" ref="E60">iferror(INDEX(INDIRECT("'Form Responses 1'!B"&amp;A58):indirect("'Form Responses 1'!B"&amp;B57),MATCH(C60,B58:B65,0)),"")</f>
        <v>42. Nurul Laili, S.Pd. M.Pd</v>
      </c>
      <c r="F60" s="33" t="str">
        <f t="array" ref="F60">iferror(INDEX(INDIRECT("'Form Responses 1'!c"&amp;A58):indirect("'Form Responses 1'!c"&amp;B57),MATCH(C60,B58:B65,0)),"")</f>
        <v>5. IPA</v>
      </c>
      <c r="G60" s="32" t="str">
        <f t="array" ref="G60">iferror(INDEX(INDIRECT("'Form Responses 1'!E"&amp;A58):indirect("'Form Responses 1'!E"&amp;B57),MATCH(C60,B58:B65,0)),"")</f>
        <v>5, 6</v>
      </c>
      <c r="H60" s="32">
        <f t="array" ref="H60">iferror(INDEX(INDIRECT("'Form Responses 1'!F"&amp;A58):indirect("'Form Responses 1'!F"&amp;B57),MATCH(C60,B58:B65,0)),"")</f>
        <v>3</v>
      </c>
      <c r="I60" s="33" t="str">
        <f t="array" ref="I60">iferror(INDEX(INDIRECT("'Form Responses 1'!G"&amp;A58):indirect("'Form Responses 1'!G"&amp;B57),MATCH(C60,B58:B65,0)),"")</f>
        <v>Reproduksi pada pra </v>
      </c>
      <c r="J60" s="33" t="str">
        <f t="array" ref="J60">iferror(INDEX(INDIRECT("'Form Responses 1'!H"&amp;A58):indirect("'Form Responses 1'!H"&amp;B57),MATCH(C60,B58:B65,0)),"")</f>
        <v>-</v>
      </c>
      <c r="K60" s="33" t="str">
        <f t="array" ref="K60">iferror(INDEX(INDIRECT("'Form Responses 1'!I"&amp;A58):indirect("'Form Responses 1'!I"&amp;B57),MATCH(C60,B58:B65,0)),"")</f>
        <v>Melanjutkan materi</v>
      </c>
    </row>
    <row r="61">
      <c r="A61" s="20">
        <f>if(A58+D60&lt;=B57,A58+D60,"")</f>
        <v>33</v>
      </c>
      <c r="B61" s="31">
        <f t="shared" si="6"/>
        <v>5</v>
      </c>
      <c r="C61" s="21">
        <f>iferror(small(B58:B65,D61),"")</f>
        <v>7</v>
      </c>
      <c r="D61" s="32">
        <v>4.0</v>
      </c>
      <c r="E61" s="33" t="str">
        <f t="array" ref="E61">iferror(INDEX(INDIRECT("'Form Responses 1'!B"&amp;A58):indirect("'Form Responses 1'!B"&amp;B57),MATCH(C61,B58:B65,0)),"")</f>
        <v>2. Drs. Tasrip, MM.</v>
      </c>
      <c r="F61" s="33" t="str">
        <f t="array" ref="F61">iferror(INDEX(INDIRECT("'Form Responses 1'!c"&amp;A58):indirect("'Form Responses 1'!c"&amp;B57),MATCH(C61,B58:B65,0)),"")</f>
        <v>6. IPS</v>
      </c>
      <c r="G61" s="32" t="str">
        <f t="array" ref="G61">iferror(INDEX(INDIRECT("'Form Responses 1'!E"&amp;A58):indirect("'Form Responses 1'!E"&amp;B57),MATCH(C61,B58:B65,0)),"")</f>
        <v>7, 8</v>
      </c>
      <c r="H61" s="32">
        <f t="array" ref="H61">iferror(INDEX(INDIRECT("'Form Responses 1'!F"&amp;A58):indirect("'Form Responses 1'!F"&amp;B57),MATCH(C61,B58:B65,0)),"")</f>
        <v>3</v>
      </c>
      <c r="I61" s="33" t="str">
        <f t="array" ref="I61">iferror(INDEX(INDIRECT("'Form Responses 1'!G"&amp;A58):indirect("'Form Responses 1'!G"&amp;B57),MATCH(C61,B58:B65,0)),"")</f>
        <v>Benua eropa</v>
      </c>
      <c r="J61" s="33">
        <f t="array" ref="J61">iferror(INDEX(INDIRECT("'Form Responses 1'!H"&amp;A58):indirect("'Form Responses 1'!H"&amp;B57),MATCH(C61,B58:B65,0)),"")</f>
        <v>30</v>
      </c>
      <c r="K61" s="33" t="str">
        <f t="array" ref="K61">iferror(INDEX(INDIRECT("'Form Responses 1'!I"&amp;A58):indirect("'Form Responses 1'!I"&amp;B57),MATCH(C61,B58:B65,0)),"")</f>
        <v>Lancar</v>
      </c>
    </row>
    <row r="62">
      <c r="A62" s="20" t="str">
        <f>if(A58+D61&lt;=B57,A58+D61,"")</f>
        <v/>
      </c>
      <c r="B62" s="31" t="str">
        <f t="shared" si="6"/>
        <v/>
      </c>
      <c r="C62" s="21" t="str">
        <f>iferror(small(B58:B65,D62),"")</f>
        <v/>
      </c>
      <c r="D62" s="32">
        <v>5.0</v>
      </c>
      <c r="E62" s="33" t="str">
        <f t="array" ref="E62">iferror(INDEX(INDIRECT("'Form Responses 1'!B"&amp;A58):indirect("'Form Responses 1'!B"&amp;B57),MATCH(C62,B58:B65,0)),"")</f>
        <v/>
      </c>
      <c r="F62" s="33" t="str">
        <f t="array" ref="F62">iferror(INDEX(INDIRECT("'Form Responses 1'!c"&amp;A58):indirect("'Form Responses 1'!c"&amp;B57),MATCH(C62,B58:B65,0)),"")</f>
        <v/>
      </c>
      <c r="G62" s="32" t="str">
        <f t="array" ref="G62">iferror(INDEX(INDIRECT("'Form Responses 1'!E"&amp;A58):indirect("'Form Responses 1'!E"&amp;B57),MATCH(C62,B58:B65,0)),"")</f>
        <v/>
      </c>
      <c r="H62" s="32" t="str">
        <f t="array" ref="H62">iferror(INDEX(INDIRECT("'Form Responses 1'!F"&amp;A58):indirect("'Form Responses 1'!F"&amp;B57),MATCH(C62,B58:B65,0)),"")</f>
        <v/>
      </c>
      <c r="I62" s="33" t="str">
        <f t="array" ref="I62">iferror(INDEX(INDIRECT("'Form Responses 1'!G"&amp;A58):indirect("'Form Responses 1'!G"&amp;B57),MATCH(C62,B58:B65,0)),"")</f>
        <v/>
      </c>
      <c r="J62" s="33" t="str">
        <f t="array" ref="J62">iferror(INDEX(INDIRECT("'Form Responses 1'!H"&amp;A58):indirect("'Form Responses 1'!H"&amp;B57),MATCH(C62,B58:B65,0)),"")</f>
        <v/>
      </c>
      <c r="K62" s="33" t="str">
        <f t="array" ref="K62">iferror(INDEX(INDIRECT("'Form Responses 1'!I"&amp;A58):indirect("'Form Responses 1'!I"&amp;B57),MATCH(C62,B58:B65,0)),"")</f>
        <v/>
      </c>
    </row>
    <row r="63">
      <c r="A63" s="20" t="str">
        <f>if(A58+D62&lt;=B57,A58+D62,"")</f>
        <v/>
      </c>
      <c r="B63" s="31" t="str">
        <f t="shared" si="6"/>
        <v/>
      </c>
      <c r="C63" s="21" t="str">
        <f>iferror(small(B58:B65,D63),"")</f>
        <v/>
      </c>
      <c r="D63" s="32">
        <v>6.0</v>
      </c>
      <c r="E63" s="33" t="str">
        <f t="array" ref="E63">iferror(INDEX(INDIRECT("'Form Responses 1'!B"&amp;A58):indirect("'Form Responses 1'!B"&amp;B57),MATCH(C63,B58:B65,0)),"")</f>
        <v/>
      </c>
      <c r="F63" s="33" t="str">
        <f t="array" ref="F63">iferror(INDEX(INDIRECT("'Form Responses 1'!c"&amp;A58):indirect("'Form Responses 1'!c"&amp;B57),MATCH(C63,B58:B65,0)),"")</f>
        <v/>
      </c>
      <c r="G63" s="32" t="str">
        <f t="array" ref="G63">iferror(INDEX(INDIRECT("'Form Responses 1'!E"&amp;A58):indirect("'Form Responses 1'!E"&amp;B57),MATCH(C63,B58:B65,0)),"")</f>
        <v/>
      </c>
      <c r="H63" s="32" t="str">
        <f t="array" ref="H63">iferror(INDEX(INDIRECT("'Form Responses 1'!F"&amp;A58):indirect("'Form Responses 1'!F"&amp;B57),MATCH(C63,B58:B65,0)),"")</f>
        <v/>
      </c>
      <c r="I63" s="33" t="str">
        <f t="array" ref="I63">iferror(INDEX(INDIRECT("'Form Responses 1'!G"&amp;A58):indirect("'Form Responses 1'!G"&amp;B57),MATCH(C63,B58:B65,0)),"")</f>
        <v/>
      </c>
      <c r="J63" s="33" t="str">
        <f t="array" ref="J63">iferror(INDEX(INDIRECT("'Form Responses 1'!H"&amp;A58):indirect("'Form Responses 1'!H"&amp;B57),MATCH(C63,B58:B65,0)),"")</f>
        <v/>
      </c>
      <c r="K63" s="33" t="str">
        <f t="array" ref="K63">iferror(INDEX(INDIRECT("'Form Responses 1'!I"&amp;A58):indirect("'Form Responses 1'!I"&amp;B57),MATCH(C63,B58:B65,0)),"")</f>
        <v/>
      </c>
    </row>
    <row r="64">
      <c r="A64" s="20" t="str">
        <f>if(A58+D63&lt;=B57,A58+D63,"")</f>
        <v/>
      </c>
      <c r="B64" s="31" t="str">
        <f t="shared" si="6"/>
        <v/>
      </c>
      <c r="C64" s="21" t="str">
        <f>iferror(small(B58:B65,D64),"")</f>
        <v/>
      </c>
      <c r="D64" s="32">
        <v>7.0</v>
      </c>
      <c r="E64" s="33" t="str">
        <f t="array" ref="E64">iferror(INDEX(INDIRECT("'Form Responses 1'!B"&amp;A58):indirect("'Form Responses 1'!B"&amp;B57),MATCH(C64,B58:B65,0)),"")</f>
        <v/>
      </c>
      <c r="F64" s="33" t="str">
        <f t="array" ref="F64">iferror(INDEX(INDIRECT("'Form Responses 1'!c"&amp;A58):indirect("'Form Responses 1'!c"&amp;B57),MATCH(C64,B58:B65,0)),"")</f>
        <v/>
      </c>
      <c r="G64" s="32" t="str">
        <f t="array" ref="G64">iferror(INDEX(INDIRECT("'Form Responses 1'!E"&amp;A58):indirect("'Form Responses 1'!E"&amp;B57),MATCH(C64,B58:B65,0)),"")</f>
        <v/>
      </c>
      <c r="H64" s="32" t="str">
        <f t="array" ref="H64">iferror(INDEX(INDIRECT("'Form Responses 1'!F"&amp;A58):indirect("'Form Responses 1'!F"&amp;B57),MATCH(C64,B58:B65,0)),"")</f>
        <v/>
      </c>
      <c r="I64" s="33" t="str">
        <f t="array" ref="I64">iferror(INDEX(INDIRECT("'Form Responses 1'!G"&amp;A58):indirect("'Form Responses 1'!G"&amp;B57),MATCH(C64,B58:B65,0)),"")</f>
        <v/>
      </c>
      <c r="J64" s="33" t="str">
        <f t="array" ref="J64">iferror(INDEX(INDIRECT("'Form Responses 1'!H"&amp;A58):indirect("'Form Responses 1'!H"&amp;B57),MATCH(C64,B58:B65,0)),"")</f>
        <v/>
      </c>
      <c r="K64" s="33" t="str">
        <f t="array" ref="K64">iferror(INDEX(INDIRECT("'Form Responses 1'!I"&amp;A58):indirect("'Form Responses 1'!I"&amp;B57),MATCH(C64,B58:B65,0)),"")</f>
        <v/>
      </c>
    </row>
    <row r="65">
      <c r="A65" s="20" t="str">
        <f>if(A58+D64&lt;=B57,A58+D64,"")</f>
        <v/>
      </c>
      <c r="B65" s="31" t="str">
        <f t="shared" si="6"/>
        <v/>
      </c>
      <c r="C65" s="21" t="str">
        <f>iferror(small(B58:B65,D65),"")</f>
        <v/>
      </c>
      <c r="D65" s="32">
        <v>8.0</v>
      </c>
      <c r="E65" s="33" t="str">
        <f t="array" ref="E65">iferror(INDEX(INDIRECT("'Form Responses 1'!B"&amp;A58):indirect("'Form Responses 1'!B"&amp;B57),MATCH(C65,B58:B65,0)),"")</f>
        <v/>
      </c>
      <c r="F65" s="33" t="str">
        <f t="array" ref="F65">iferror(INDEX(INDIRECT("'Form Responses 1'!c"&amp;A58):indirect("'Form Responses 1'!c"&amp;B57),MATCH(C65,B58:B65,0)),"")</f>
        <v/>
      </c>
      <c r="G65" s="32" t="str">
        <f t="array" ref="G65">iferror(INDEX(INDIRECT("'Form Responses 1'!E"&amp;A58):indirect("'Form Responses 1'!E"&amp;B57),MATCH(C65,B58:B65,0)),"")</f>
        <v/>
      </c>
      <c r="H65" s="32" t="str">
        <f t="array" ref="H65">iferror(INDEX(INDIRECT("'Form Responses 1'!F"&amp;A58):indirect("'Form Responses 1'!F"&amp;B57),MATCH(C65,B58:B65,0)),"")</f>
        <v/>
      </c>
      <c r="I65" s="33" t="str">
        <f t="array" ref="I65">iferror(INDEX(INDIRECT("'Form Responses 1'!G"&amp;A58):indirect("'Form Responses 1'!G"&amp;B57),MATCH(C65,B58:B65,0)),"")</f>
        <v/>
      </c>
      <c r="J65" s="33" t="str">
        <f t="array" ref="J65">iferror(INDEX(INDIRECT("'Form Responses 1'!H"&amp;A58):indirect("'Form Responses 1'!H"&amp;B57),MATCH(C65,B58:B65,0)),"")</f>
        <v/>
      </c>
      <c r="K65" s="33" t="str">
        <f t="array" ref="K65">iferror(INDEX(INDIRECT("'Form Responses 1'!I"&amp;A58):indirect("'Form Responses 1'!I"&amp;B57),MATCH(C65,B58:B65,0)),"")</f>
        <v/>
      </c>
    </row>
    <row r="66">
      <c r="A66" s="21"/>
      <c r="B66" s="31"/>
      <c r="C66" s="21"/>
      <c r="D66" s="21"/>
      <c r="E66" s="35"/>
      <c r="F66" s="35"/>
      <c r="G66" s="21"/>
      <c r="H66" s="21"/>
      <c r="I66" s="35"/>
      <c r="J66" s="35"/>
      <c r="K66" s="35"/>
    </row>
    <row r="67">
      <c r="A67" s="20"/>
      <c r="B67" s="31"/>
      <c r="C67" s="20">
        <v>7.0</v>
      </c>
      <c r="D67" s="22"/>
      <c r="E67" s="23">
        <v>44051.0</v>
      </c>
      <c r="F67" s="24" t="str">
        <f t="array" ref="F67">indirect("'sheet3'!E"&amp;2)</f>
        <v>JURNAL KELAS 9F SMP NEGERI 1 TURI SEMESTER 1 TAHUN PELAJARAN 2020/2021</v>
      </c>
      <c r="G67" s="25"/>
      <c r="H67" s="25"/>
      <c r="I67" s="26"/>
      <c r="J67" s="26"/>
      <c r="K67" s="27"/>
    </row>
    <row r="68">
      <c r="A68" s="20"/>
      <c r="B68" s="28" t="str">
        <f t="array" ref="B68">row(index(Sheet3!$A$1:$A$2943,match(right(E67,10),Sheet3!$A$1:$A$2943,0)))+countif(Sheet3!$A$1:$A$2943,(index(Sheet3!$A$1:$A$2943,match(right(E67,10),Sheet3!$A$1:$A$2943,0))))-1</f>
        <v>#N/A</v>
      </c>
      <c r="C68" s="21"/>
      <c r="D68" s="37" t="s">
        <v>333</v>
      </c>
      <c r="E68" s="38" t="s">
        <v>334</v>
      </c>
      <c r="F68" s="38" t="s">
        <v>2</v>
      </c>
      <c r="G68" s="38" t="s">
        <v>4</v>
      </c>
      <c r="H68" s="38" t="s">
        <v>335</v>
      </c>
      <c r="I68" s="38" t="s">
        <v>336</v>
      </c>
      <c r="J68" s="38" t="s">
        <v>337</v>
      </c>
      <c r="K68" s="38" t="s">
        <v>338</v>
      </c>
    </row>
    <row r="69">
      <c r="A69" s="30" t="str">
        <f t="array" ref="A69">row(index(Sheet3!$A$1:$A$2943,match(right(E67,10),Sheet3!$A$1:$A$2943,0)))</f>
        <v>#N/A</v>
      </c>
      <c r="B69" s="31" t="str">
        <f t="shared" ref="B69:B76" si="7">iferror(value(left(indirect("Form Responses 1!E"&amp;A69),iferror(find(",",indirect("Form Responses 1!E"&amp;A69)),len(indirect("Form Responses 1!E"&amp;A69))+1)-1)),"")</f>
        <v/>
      </c>
      <c r="C69" s="21" t="str">
        <f>iferror(small(B69:B76,D69),"")</f>
        <v/>
      </c>
      <c r="D69" s="32">
        <v>1.0</v>
      </c>
      <c r="E69" s="33" t="str">
        <f t="array" ref="E69">iferror(INDEX(INDIRECT("'Form Responses 1'!B"&amp;A69):indirect("'Form Responses 1'!B"&amp;B68),MATCH(C69,B69:B76,0)),"")</f>
        <v/>
      </c>
      <c r="F69" s="33" t="str">
        <f t="array" ref="F69">iferror(INDEX(INDIRECT("'Form Responses 1'!c"&amp;A69):indirect("'Form Responses 1'!c"&amp;B68),MATCH(C69,B69:B76,0)),"")</f>
        <v/>
      </c>
      <c r="G69" s="32" t="str">
        <f t="array" ref="G69">iferror(INDEX(INDIRECT("'Form Responses 1'!E"&amp;A69):indirect("'Form Responses 1'!E"&amp;B68),MATCH(C69,B69:B76,0)),"")</f>
        <v/>
      </c>
      <c r="H69" s="32" t="str">
        <f t="array" ref="H69">iferror(INDEX(INDIRECT("'Form Responses 1'!F"&amp;A69):indirect("'Form Responses 1'!F"&amp;B68),MATCH(C69,B69:B76,0)),"")</f>
        <v/>
      </c>
      <c r="I69" s="33" t="str">
        <f t="array" ref="I69">iferror(INDEX(INDIRECT("'Form Responses 1'!G"&amp;A69):indirect("'Form Responses 1'!G"&amp;B68),MATCH(C69,B69:B76,0)),"")</f>
        <v/>
      </c>
      <c r="J69" s="33" t="str">
        <f t="array" ref="J69">iferror(INDEX(INDIRECT("'Form Responses 1'!H"&amp;A69):indirect("'Form Responses 1'!H"&amp;B68),MATCH(C69,B69:B76,0)),"")</f>
        <v/>
      </c>
      <c r="K69" s="33" t="str">
        <f t="array" ref="K69">iferror(INDEX(INDIRECT("'Form Responses 1'!I"&amp;A69):indirect("'Form Responses 1'!I"&amp;B68),MATCH(C69,B69:B76,0)),"")</f>
        <v/>
      </c>
    </row>
    <row r="70">
      <c r="A70" s="20" t="str">
        <f>if(A69+D69&lt;=B68,A69+D69,"")</f>
        <v>#N/A</v>
      </c>
      <c r="B70" s="31" t="str">
        <f t="shared" si="7"/>
        <v/>
      </c>
      <c r="C70" s="21" t="str">
        <f>iferror(small(B69:B76,D70),"")</f>
        <v/>
      </c>
      <c r="D70" s="32">
        <v>2.0</v>
      </c>
      <c r="E70" s="33" t="str">
        <f t="array" ref="E70">iferror(INDEX(INDIRECT("'Form Responses 1'!B"&amp;A69):indirect("'Form Responses 1'!B"&amp;B68),MATCH(C70,B69:B76,0)),"")</f>
        <v/>
      </c>
      <c r="F70" s="33" t="str">
        <f t="array" ref="F70">iferror(INDEX(INDIRECT("'Form Responses 1'!c"&amp;A69):indirect("'Form Responses 1'!c"&amp;B68),MATCH(C70,B69:B76,0)),"")</f>
        <v/>
      </c>
      <c r="G70" s="32" t="str">
        <f t="array" ref="G70">iferror(INDEX(INDIRECT("'Form Responses 1'!E"&amp;A69):indirect("'Form Responses 1'!E"&amp;B68),MATCH(C70,B69:B76,0)),"")</f>
        <v/>
      </c>
      <c r="H70" s="32" t="str">
        <f t="array" ref="H70">iferror(INDEX(INDIRECT("'Form Responses 1'!F"&amp;A69):indirect("'Form Responses 1'!F"&amp;B68),MATCH(C70,B69:B76,0)),"")</f>
        <v/>
      </c>
      <c r="I70" s="33" t="str">
        <f t="array" ref="I70">iferror(INDEX(INDIRECT("'Form Responses 1'!G"&amp;A69):indirect("'Form Responses 1'!G"&amp;B68),MATCH(C70,B69:B76,0)),"")</f>
        <v/>
      </c>
      <c r="J70" s="33" t="str">
        <f t="array" ref="J70">iferror(INDEX(INDIRECT("'Form Responses 1'!H"&amp;A69):indirect("'Form Responses 1'!H"&amp;B68),MATCH(C70,B69:B76,0)),"")</f>
        <v/>
      </c>
      <c r="K70" s="33" t="str">
        <f t="array" ref="K70">iferror(INDEX(INDIRECT("'Form Responses 1'!I"&amp;A69):indirect("'Form Responses 1'!I"&amp;B68),MATCH(C70,B69:B76,0)),"")</f>
        <v/>
      </c>
    </row>
    <row r="71">
      <c r="A71" s="20" t="str">
        <f>if(A69+D70&lt;=B68,A69+D70,"")</f>
        <v>#N/A</v>
      </c>
      <c r="B71" s="31" t="str">
        <f t="shared" si="7"/>
        <v/>
      </c>
      <c r="C71" s="21" t="str">
        <f>iferror(small(B69:B76,D71),"")</f>
        <v/>
      </c>
      <c r="D71" s="32">
        <v>3.0</v>
      </c>
      <c r="E71" s="33" t="str">
        <f t="array" ref="E71">iferror(INDEX(INDIRECT("'Form Responses 1'!B"&amp;A69):indirect("'Form Responses 1'!B"&amp;B68),MATCH(C71,B69:B76,0)),"")</f>
        <v/>
      </c>
      <c r="F71" s="33" t="str">
        <f t="array" ref="F71">iferror(INDEX(INDIRECT("'Form Responses 1'!c"&amp;A69):indirect("'Form Responses 1'!c"&amp;B68),MATCH(C71,B69:B76,0)),"")</f>
        <v/>
      </c>
      <c r="G71" s="32" t="str">
        <f t="array" ref="G71">iferror(INDEX(INDIRECT("'Form Responses 1'!E"&amp;A69):indirect("'Form Responses 1'!E"&amp;B68),MATCH(C71,B69:B76,0)),"")</f>
        <v/>
      </c>
      <c r="H71" s="32" t="str">
        <f t="array" ref="H71">iferror(INDEX(INDIRECT("'Form Responses 1'!F"&amp;A69):indirect("'Form Responses 1'!F"&amp;B68),MATCH(C71,B69:B76,0)),"")</f>
        <v/>
      </c>
      <c r="I71" s="33" t="str">
        <f t="array" ref="I71">iferror(INDEX(INDIRECT("'Form Responses 1'!G"&amp;A69):indirect("'Form Responses 1'!G"&amp;B68),MATCH(C71,B69:B76,0)),"")</f>
        <v/>
      </c>
      <c r="J71" s="33" t="str">
        <f t="array" ref="J71">iferror(INDEX(INDIRECT("'Form Responses 1'!H"&amp;A69):indirect("'Form Responses 1'!H"&amp;B68),MATCH(C71,B69:B76,0)),"")</f>
        <v/>
      </c>
      <c r="K71" s="33" t="str">
        <f t="array" ref="K71">iferror(INDEX(INDIRECT("'Form Responses 1'!I"&amp;A69):indirect("'Form Responses 1'!I"&amp;B68),MATCH(C71,B69:B76,0)),"")</f>
        <v/>
      </c>
    </row>
    <row r="72">
      <c r="A72" s="20" t="str">
        <f>if(A69+D71&lt;=B68,A69+D71,"")</f>
        <v>#N/A</v>
      </c>
      <c r="B72" s="31" t="str">
        <f t="shared" si="7"/>
        <v/>
      </c>
      <c r="C72" s="21" t="str">
        <f>iferror(small(B69:B76,D72),"")</f>
        <v/>
      </c>
      <c r="D72" s="32">
        <v>4.0</v>
      </c>
      <c r="E72" s="33" t="str">
        <f t="array" ref="E72">iferror(INDEX(INDIRECT("'Form Responses 1'!B"&amp;A69):indirect("'Form Responses 1'!B"&amp;B68),MATCH(C72,B69:B76,0)),"")</f>
        <v/>
      </c>
      <c r="F72" s="33" t="str">
        <f t="array" ref="F72">iferror(INDEX(INDIRECT("'Form Responses 1'!c"&amp;A69):indirect("'Form Responses 1'!c"&amp;B68),MATCH(C72,B69:B76,0)),"")</f>
        <v/>
      </c>
      <c r="G72" s="32" t="str">
        <f t="array" ref="G72">iferror(INDEX(INDIRECT("'Form Responses 1'!E"&amp;A69):indirect("'Form Responses 1'!E"&amp;B68),MATCH(C72,B69:B76,0)),"")</f>
        <v/>
      </c>
      <c r="H72" s="32" t="str">
        <f t="array" ref="H72">iferror(INDEX(INDIRECT("'Form Responses 1'!F"&amp;A69):indirect("'Form Responses 1'!F"&amp;B68),MATCH(C72,B69:B76,0)),"")</f>
        <v/>
      </c>
      <c r="I72" s="33" t="str">
        <f t="array" ref="I72">iferror(INDEX(INDIRECT("'Form Responses 1'!G"&amp;A69):indirect("'Form Responses 1'!G"&amp;B68),MATCH(C72,B69:B76,0)),"")</f>
        <v/>
      </c>
      <c r="J72" s="33" t="str">
        <f t="array" ref="J72">iferror(INDEX(INDIRECT("'Form Responses 1'!H"&amp;A69):indirect("'Form Responses 1'!H"&amp;B68),MATCH(C72,B69:B76,0)),"")</f>
        <v/>
      </c>
      <c r="K72" s="33" t="str">
        <f t="array" ref="K72">iferror(INDEX(INDIRECT("'Form Responses 1'!I"&amp;A69):indirect("'Form Responses 1'!I"&amp;B68),MATCH(C72,B69:B76,0)),"")</f>
        <v/>
      </c>
    </row>
    <row r="73">
      <c r="A73" s="20" t="str">
        <f>if(A69+D72&lt;=B68,A69+D72,"")</f>
        <v>#N/A</v>
      </c>
      <c r="B73" s="31" t="str">
        <f t="shared" si="7"/>
        <v/>
      </c>
      <c r="C73" s="21" t="str">
        <f>iferror(small(B69:B76,D73),"")</f>
        <v/>
      </c>
      <c r="D73" s="32">
        <v>5.0</v>
      </c>
      <c r="E73" s="33" t="str">
        <f t="array" ref="E73">iferror(INDEX(INDIRECT("'Form Responses 1'!B"&amp;A69):indirect("'Form Responses 1'!B"&amp;B68),MATCH(C73,B69:B76,0)),"")</f>
        <v/>
      </c>
      <c r="F73" s="33" t="str">
        <f t="array" ref="F73">iferror(INDEX(INDIRECT("'Form Responses 1'!c"&amp;A69):indirect("'Form Responses 1'!c"&amp;B68),MATCH(C73,B69:B76,0)),"")</f>
        <v/>
      </c>
      <c r="G73" s="32" t="str">
        <f t="array" ref="G73">iferror(INDEX(INDIRECT("'Form Responses 1'!E"&amp;A69):indirect("'Form Responses 1'!E"&amp;B68),MATCH(C73,B69:B76,0)),"")</f>
        <v/>
      </c>
      <c r="H73" s="32" t="str">
        <f t="array" ref="H73">iferror(INDEX(INDIRECT("'Form Responses 1'!F"&amp;A69):indirect("'Form Responses 1'!F"&amp;B68),MATCH(C73,B69:B76,0)),"")</f>
        <v/>
      </c>
      <c r="I73" s="33" t="str">
        <f t="array" ref="I73">iferror(INDEX(INDIRECT("'Form Responses 1'!G"&amp;A69):indirect("'Form Responses 1'!G"&amp;B68),MATCH(C73,B69:B76,0)),"")</f>
        <v/>
      </c>
      <c r="J73" s="33" t="str">
        <f t="array" ref="J73">iferror(INDEX(INDIRECT("'Form Responses 1'!H"&amp;A69):indirect("'Form Responses 1'!H"&amp;B68),MATCH(C73,B69:B76,0)),"")</f>
        <v/>
      </c>
      <c r="K73" s="33" t="str">
        <f t="array" ref="K73">iferror(INDEX(INDIRECT("'Form Responses 1'!I"&amp;A69):indirect("'Form Responses 1'!I"&amp;B68),MATCH(C73,B69:B76,0)),"")</f>
        <v/>
      </c>
    </row>
    <row r="74">
      <c r="A74" s="20" t="str">
        <f>if(A69+D73&lt;=B68,A69+D73,"")</f>
        <v>#N/A</v>
      </c>
      <c r="B74" s="31" t="str">
        <f t="shared" si="7"/>
        <v/>
      </c>
      <c r="C74" s="21" t="str">
        <f>iferror(small(B69:B76,D74),"")</f>
        <v/>
      </c>
      <c r="D74" s="32">
        <v>6.0</v>
      </c>
      <c r="E74" s="33" t="str">
        <f t="array" ref="E74">iferror(INDEX(INDIRECT("'Form Responses 1'!B"&amp;A69):indirect("'Form Responses 1'!B"&amp;B68),MATCH(C74,B69:B76,0)),"")</f>
        <v/>
      </c>
      <c r="F74" s="33" t="str">
        <f t="array" ref="F74">iferror(INDEX(INDIRECT("'Form Responses 1'!c"&amp;A69):indirect("'Form Responses 1'!c"&amp;B68),MATCH(C74,B69:B76,0)),"")</f>
        <v/>
      </c>
      <c r="G74" s="32" t="str">
        <f t="array" ref="G74">iferror(INDEX(INDIRECT("'Form Responses 1'!E"&amp;A69):indirect("'Form Responses 1'!E"&amp;B68),MATCH(C74,B69:B76,0)),"")</f>
        <v/>
      </c>
      <c r="H74" s="32" t="str">
        <f t="array" ref="H74">iferror(INDEX(INDIRECT("'Form Responses 1'!F"&amp;A69):indirect("'Form Responses 1'!F"&amp;B68),MATCH(C74,B69:B76,0)),"")</f>
        <v/>
      </c>
      <c r="I74" s="33" t="str">
        <f t="array" ref="I74">iferror(INDEX(INDIRECT("'Form Responses 1'!G"&amp;A69):indirect("'Form Responses 1'!G"&amp;B68),MATCH(C74,B69:B76,0)),"")</f>
        <v/>
      </c>
      <c r="J74" s="33" t="str">
        <f t="array" ref="J74">iferror(INDEX(INDIRECT("'Form Responses 1'!H"&amp;A69):indirect("'Form Responses 1'!H"&amp;B68),MATCH(C74,B69:B76,0)),"")</f>
        <v/>
      </c>
      <c r="K74" s="33" t="str">
        <f t="array" ref="K74">iferror(INDEX(INDIRECT("'Form Responses 1'!I"&amp;A69):indirect("'Form Responses 1'!I"&amp;B68),MATCH(C74,B69:B76,0)),"")</f>
        <v/>
      </c>
    </row>
    <row r="75">
      <c r="A75" s="20" t="str">
        <f>if(A69+D74&lt;=B68,A69+D74,"")</f>
        <v>#N/A</v>
      </c>
      <c r="B75" s="31" t="str">
        <f t="shared" si="7"/>
        <v/>
      </c>
      <c r="C75" s="21" t="str">
        <f>iferror(small(B69:B76,D75),"")</f>
        <v/>
      </c>
      <c r="D75" s="32">
        <v>7.0</v>
      </c>
      <c r="E75" s="33" t="str">
        <f t="array" ref="E75">iferror(INDEX(INDIRECT("'Form Responses 1'!B"&amp;A69):indirect("'Form Responses 1'!B"&amp;B68),MATCH(C75,B69:B76,0)),"")</f>
        <v/>
      </c>
      <c r="F75" s="33" t="str">
        <f t="array" ref="F75">iferror(INDEX(INDIRECT("'Form Responses 1'!c"&amp;A69):indirect("'Form Responses 1'!c"&amp;B68),MATCH(C75,B69:B76,0)),"")</f>
        <v/>
      </c>
      <c r="G75" s="32" t="str">
        <f t="array" ref="G75">iferror(INDEX(INDIRECT("'Form Responses 1'!E"&amp;A69):indirect("'Form Responses 1'!E"&amp;B68),MATCH(C75,B69:B76,0)),"")</f>
        <v/>
      </c>
      <c r="H75" s="32" t="str">
        <f t="array" ref="H75">iferror(INDEX(INDIRECT("'Form Responses 1'!F"&amp;A69):indirect("'Form Responses 1'!F"&amp;B68),MATCH(C75,B69:B76,0)),"")</f>
        <v/>
      </c>
      <c r="I75" s="33" t="str">
        <f t="array" ref="I75">iferror(INDEX(INDIRECT("'Form Responses 1'!G"&amp;A69):indirect("'Form Responses 1'!G"&amp;B68),MATCH(C75,B69:B76,0)),"")</f>
        <v/>
      </c>
      <c r="J75" s="33" t="str">
        <f t="array" ref="J75">iferror(INDEX(INDIRECT("'Form Responses 1'!H"&amp;A69):indirect("'Form Responses 1'!H"&amp;B68),MATCH(C75,B69:B76,0)),"")</f>
        <v/>
      </c>
      <c r="K75" s="33" t="str">
        <f t="array" ref="K75">iferror(INDEX(INDIRECT("'Form Responses 1'!I"&amp;A69):indirect("'Form Responses 1'!I"&amp;B68),MATCH(C75,B69:B76,0)),"")</f>
        <v/>
      </c>
    </row>
    <row r="76">
      <c r="A76" s="20" t="str">
        <f>if(A69+D75&lt;=B68,A69+D75,"")</f>
        <v>#N/A</v>
      </c>
      <c r="B76" s="31" t="str">
        <f t="shared" si="7"/>
        <v/>
      </c>
      <c r="C76" s="21" t="str">
        <f>iferror(small(B69:B76,D76),"")</f>
        <v/>
      </c>
      <c r="D76" s="32">
        <v>8.0</v>
      </c>
      <c r="E76" s="33" t="str">
        <f t="array" ref="E76">iferror(INDEX(INDIRECT("'Form Responses 1'!B"&amp;A69):indirect("'Form Responses 1'!B"&amp;B68),MATCH(C76,B69:B76,0)),"")</f>
        <v/>
      </c>
      <c r="F76" s="33" t="str">
        <f t="array" ref="F76">iferror(INDEX(INDIRECT("'Form Responses 1'!c"&amp;A69):indirect("'Form Responses 1'!c"&amp;B68),MATCH(C76,B69:B76,0)),"")</f>
        <v/>
      </c>
      <c r="G76" s="32" t="str">
        <f t="array" ref="G76">iferror(INDEX(INDIRECT("'Form Responses 1'!E"&amp;A69):indirect("'Form Responses 1'!E"&amp;B68),MATCH(C76,B69:B76,0)),"")</f>
        <v/>
      </c>
      <c r="H76" s="32" t="str">
        <f t="array" ref="H76">iferror(INDEX(INDIRECT("'Form Responses 1'!F"&amp;A69):indirect("'Form Responses 1'!F"&amp;B68),MATCH(C76,B69:B76,0)),"")</f>
        <v/>
      </c>
      <c r="I76" s="33" t="str">
        <f t="array" ref="I76">iferror(INDEX(INDIRECT("'Form Responses 1'!G"&amp;A69):indirect("'Form Responses 1'!G"&amp;B68),MATCH(C76,B69:B76,0)),"")</f>
        <v/>
      </c>
      <c r="J76" s="33" t="str">
        <f t="array" ref="J76">iferror(INDEX(INDIRECT("'Form Responses 1'!H"&amp;A69):indirect("'Form Responses 1'!H"&amp;B68),MATCH(C76,B69:B76,0)),"")</f>
        <v/>
      </c>
      <c r="K76" s="33" t="str">
        <f t="array" ref="K76">iferror(INDEX(INDIRECT("'Form Responses 1'!I"&amp;A69):indirect("'Form Responses 1'!I"&amp;B68),MATCH(C76,B69:B76,0)),"")</f>
        <v/>
      </c>
    </row>
    <row r="77">
      <c r="A77" s="21"/>
      <c r="B77" s="31"/>
      <c r="C77" s="21"/>
      <c r="D77" s="21"/>
      <c r="E77" s="35"/>
      <c r="F77" s="35"/>
      <c r="G77" s="21"/>
      <c r="H77" s="21"/>
      <c r="I77" s="35"/>
      <c r="J77" s="35"/>
      <c r="K77" s="35"/>
    </row>
    <row r="78" ht="66.0" customHeight="1">
      <c r="A78" s="20"/>
      <c r="B78" s="31"/>
      <c r="C78" s="20">
        <v>8.0</v>
      </c>
      <c r="D78" s="22"/>
      <c r="E78" s="23">
        <v>44053.0</v>
      </c>
      <c r="F78" s="24" t="str">
        <f t="array" ref="F78">indirect("'sheet3'!E"&amp;2)</f>
        <v>JURNAL KELAS 9F SMP NEGERI 1 TURI SEMESTER 1 TAHUN PELAJARAN 2020/2021</v>
      </c>
      <c r="G78" s="25"/>
      <c r="H78" s="25"/>
      <c r="I78" s="26"/>
      <c r="J78" s="26"/>
      <c r="K78" s="27"/>
    </row>
    <row r="79">
      <c r="A79" s="20"/>
      <c r="B79" s="28">
        <f t="array" ref="B79">row(index(Sheet3!$A$1:$A$2943,match(right(E78,10),Sheet3!$A$1:$A$2943,0)))+countif(Sheet3!$A$1:$A$2943,(index(Sheet3!$A$1:$A$2943,match(right(E78,10),Sheet3!$A$1:$A$2943,0))))-1</f>
        <v>36</v>
      </c>
      <c r="C79" s="21"/>
      <c r="D79" s="37" t="s">
        <v>333</v>
      </c>
      <c r="E79" s="38" t="s">
        <v>334</v>
      </c>
      <c r="F79" s="38" t="s">
        <v>2</v>
      </c>
      <c r="G79" s="38" t="s">
        <v>4</v>
      </c>
      <c r="H79" s="38" t="s">
        <v>335</v>
      </c>
      <c r="I79" s="38" t="s">
        <v>336</v>
      </c>
      <c r="J79" s="38" t="s">
        <v>337</v>
      </c>
      <c r="K79" s="38" t="s">
        <v>338</v>
      </c>
    </row>
    <row r="80">
      <c r="A80" s="30">
        <f t="array" ref="A80">row(index(Sheet3!$A$1:$A$2943,match(right(E78,10),Sheet3!$A$1:$A$2943,0)))</f>
        <v>34</v>
      </c>
      <c r="B80" s="31">
        <f t="shared" ref="B80:B87" si="8">iferror(value(left(indirect("Form Responses 1!E"&amp;A80),iferror(find(",",indirect("Form Responses 1!E"&amp;A80)),len(indirect("Form Responses 1!E"&amp;A80))+1)-1)),"")</f>
        <v>4</v>
      </c>
      <c r="C80" s="21">
        <f>iferror(small(B80:B87,D80),"")</f>
        <v>1</v>
      </c>
      <c r="D80" s="32">
        <v>1.0</v>
      </c>
      <c r="E80" s="33" t="str">
        <f t="array" ref="E80">iferror(INDEX(INDIRECT("'Form Responses 1'!B"&amp;A80):indirect("'Form Responses 1'!B"&amp;B79),MATCH(C80,B80:B87,0)),"")</f>
        <v>23. Drs. Sudahnan</v>
      </c>
      <c r="F80" s="33" t="str">
        <f t="array" ref="F80">iferror(INDEX(INDIRECT("'Form Responses 1'!c"&amp;A80):indirect("'Form Responses 1'!c"&amp;B79),MATCH(C80,B80:B87,0)),"")</f>
        <v>9. Penjas Orkes</v>
      </c>
      <c r="G80" s="32" t="str">
        <f t="array" ref="G80">iferror(INDEX(INDIRECT("'Form Responses 1'!E"&amp;A80):indirect("'Form Responses 1'!E"&amp;B79),MATCH(C80,B80:B87,0)),"")</f>
        <v>1, 2, 3</v>
      </c>
      <c r="H80" s="32">
        <f t="array" ref="H80">iferror(INDEX(INDIRECT("'Form Responses 1'!F"&amp;A80):indirect("'Form Responses 1'!F"&amp;B79),MATCH(C80,B80:B87,0)),"")</f>
        <v>3</v>
      </c>
      <c r="I80" s="33" t="str">
        <f t="array" ref="I80">iferror(INDEX(INDIRECT("'Form Responses 1'!G"&amp;A80):indirect("'Form Responses 1'!G"&amp;B79),MATCH(C80,B80:B87,0)),"")</f>
        <v>Permainan bola voli lanjutan</v>
      </c>
      <c r="J80" s="33" t="str">
        <f t="array" ref="J80">iferror(INDEX(INDIRECT("'Form Responses 1'!H"&amp;A80):indirect("'Form Responses 1'!H"&amp;B79),MATCH(C80,B80:B87,0)),"")</f>
        <v>-</v>
      </c>
      <c r="K80" s="33" t="str">
        <f t="array" ref="K80">iferror(INDEX(INDIRECT("'Form Responses 1'!I"&amp;A80):indirect("'Form Responses 1'!I"&amp;B79),MATCH(C80,B80:B87,0)),"")</f>
        <v>Permainan bola basket</v>
      </c>
    </row>
    <row r="81">
      <c r="A81" s="20">
        <f>if(A80+D80&lt;=B79,A80+D80,"")</f>
        <v>35</v>
      </c>
      <c r="B81" s="31">
        <f t="shared" si="8"/>
        <v>8</v>
      </c>
      <c r="C81" s="21">
        <f>iferror(small(B80:B87,D81),"")</f>
        <v>4</v>
      </c>
      <c r="D81" s="32">
        <v>2.0</v>
      </c>
      <c r="E81" s="33" t="str">
        <f t="array" ref="E81">iferror(INDEX(INDIRECT("'Form Responses 1'!B"&amp;A80):indirect("'Form Responses 1'!B"&amp;B79),MATCH(C81,B80:B87,0)),"")</f>
        <v>33. Husnul Khotimah, S.Pd.</v>
      </c>
      <c r="F81" s="33" t="str">
        <f t="array" ref="F81">iferror(INDEX(INDIRECT("'Form Responses 1'!c"&amp;A80):indirect("'Form Responses 1'!c"&amp;B79),MATCH(C81,B80:B87,0)),"")</f>
        <v>3. Bahasa Indonesia</v>
      </c>
      <c r="G81" s="32" t="str">
        <f t="array" ref="G81">iferror(INDEX(INDIRECT("'Form Responses 1'!E"&amp;A80):indirect("'Form Responses 1'!E"&amp;B79),MATCH(C81,B80:B87,0)),"")</f>
        <v>4, 5</v>
      </c>
      <c r="H81" s="32">
        <f t="array" ref="H81">iferror(INDEX(INDIRECT("'Form Responses 1'!F"&amp;A80):indirect("'Form Responses 1'!F"&amp;B79),MATCH(C81,B80:B87,0)),"")</f>
        <v>5</v>
      </c>
      <c r="I81" s="33" t="str">
        <f t="array" ref="I81">iferror(INDEX(INDIRECT("'Form Responses 1'!G"&amp;A80):indirect("'Form Responses 1'!G"&amp;B79),MATCH(C81,B80:B87,0)),"")</f>
        <v>Teks laporan percobaan</v>
      </c>
      <c r="J81" s="33" t="str">
        <f t="array" ref="J81">iferror(INDEX(INDIRECT("'Form Responses 1'!H"&amp;A80):indirect("'Form Responses 1'!H"&amp;B79),MATCH(C81,B80:B87,0)),"")</f>
        <v>-</v>
      </c>
      <c r="K81" s="33" t="str">
        <f t="array" ref="K81">iferror(INDEX(INDIRECT("'Form Responses 1'!I"&amp;A80):indirect("'Form Responses 1'!I"&amp;B79),MATCH(C81,B80:B87,0)),"")</f>
        <v>Melaporkan teks laporan percobaan</v>
      </c>
    </row>
    <row r="82">
      <c r="A82" s="20">
        <f>if(A80+D81&lt;=B79,A80+D81,"")</f>
        <v>36</v>
      </c>
      <c r="B82" s="31">
        <f t="shared" si="8"/>
        <v>1</v>
      </c>
      <c r="C82" s="21">
        <f>iferror(small(B80:B87,D82),"")</f>
        <v>8</v>
      </c>
      <c r="D82" s="32">
        <v>3.0</v>
      </c>
      <c r="E82" s="33" t="str">
        <f t="array" ref="E82">iferror(INDEX(INDIRECT("'Form Responses 1'!B"&amp;A80):indirect("'Form Responses 1'!B"&amp;B79),MATCH(C82,B80:B87,0)),"")</f>
        <v>28. Sigit Satata, S.Pd. M.Pd</v>
      </c>
      <c r="F82" s="33" t="str">
        <f t="array" ref="F82">iferror(INDEX(INDIRECT("'Form Responses 1'!c"&amp;A80):indirect("'Form Responses 1'!c"&amp;B79),MATCH(C82,B80:B87,0)),"")</f>
        <v>11. Bahasa Jawa</v>
      </c>
      <c r="G82" s="32" t="str">
        <f t="array" ref="G82">iferror(INDEX(INDIRECT("'Form Responses 1'!E"&amp;A80):indirect("'Form Responses 1'!E"&amp;B79),MATCH(C82,B80:B87,0)),"")</f>
        <v>8, 9</v>
      </c>
      <c r="H82" s="32">
        <f t="array" ref="H82">iferror(INDEX(INDIRECT("'Form Responses 1'!F"&amp;A80):indirect("'Form Responses 1'!F"&amp;B79),MATCH(C82,B80:B87,0)),"")</f>
        <v>3</v>
      </c>
      <c r="I82" s="33" t="str">
        <f t="array" ref="I82">iferror(INDEX(INDIRECT("'Form Responses 1'!G"&amp;A80):indirect("'Form Responses 1'!G"&amp;B79),MATCH(C82,B80:B87,0)),"")</f>
        <v>Aksara rekan</v>
      </c>
      <c r="J82" s="33" t="str">
        <f t="array" ref="J82">iferror(INDEX(INDIRECT("'Form Responses 1'!H"&amp;A80):indirect("'Form Responses 1'!H"&amp;B79),MATCH(C82,B80:B87,0)),"")</f>
        <v>-</v>
      </c>
      <c r="K82" s="33" t="str">
        <f t="array" ref="K82">iferror(INDEX(INDIRECT("'Form Responses 1'!I"&amp;A80):indirect("'Form Responses 1'!I"&amp;B79),MATCH(C82,B80:B87,0)),"")</f>
        <v>Mengerjakan gladhen hal. 17</v>
      </c>
    </row>
    <row r="83">
      <c r="A83" s="20" t="str">
        <f>if(A80+D82&lt;=B79,A80+D82,"")</f>
        <v/>
      </c>
      <c r="B83" s="31" t="str">
        <f t="shared" si="8"/>
        <v/>
      </c>
      <c r="C83" s="21" t="str">
        <f>iferror(small(B80:B87,D83),"")</f>
        <v/>
      </c>
      <c r="D83" s="32">
        <v>4.0</v>
      </c>
      <c r="E83" s="33" t="str">
        <f t="array" ref="E83">iferror(INDEX(INDIRECT("'Form Responses 1'!B"&amp;A80):indirect("'Form Responses 1'!B"&amp;B79),MATCH(C83,B80:B87,0)),"")</f>
        <v/>
      </c>
      <c r="F83" s="33" t="str">
        <f t="array" ref="F83">iferror(INDEX(INDIRECT("'Form Responses 1'!c"&amp;A80):indirect("'Form Responses 1'!c"&amp;B79),MATCH(C83,B80:B87,0)),"")</f>
        <v/>
      </c>
      <c r="G83" s="32" t="str">
        <f t="array" ref="G83">iferror(INDEX(INDIRECT("'Form Responses 1'!E"&amp;A80):indirect("'Form Responses 1'!E"&amp;B79),MATCH(C83,B80:B87,0)),"")</f>
        <v/>
      </c>
      <c r="H83" s="32" t="str">
        <f t="array" ref="H83">iferror(INDEX(INDIRECT("'Form Responses 1'!F"&amp;A80):indirect("'Form Responses 1'!F"&amp;B79),MATCH(C83,B80:B87,0)),"")</f>
        <v/>
      </c>
      <c r="I83" s="33" t="str">
        <f t="array" ref="I83">iferror(INDEX(INDIRECT("'Form Responses 1'!G"&amp;A80):indirect("'Form Responses 1'!G"&amp;B79),MATCH(C83,B80:B87,0)),"")</f>
        <v/>
      </c>
      <c r="J83" s="33" t="str">
        <f t="array" ref="J83">iferror(INDEX(INDIRECT("'Form Responses 1'!H"&amp;A80):indirect("'Form Responses 1'!H"&amp;B79),MATCH(C83,B80:B87,0)),"")</f>
        <v/>
      </c>
      <c r="K83" s="33" t="str">
        <f t="array" ref="K83">iferror(INDEX(INDIRECT("'Form Responses 1'!I"&amp;A80):indirect("'Form Responses 1'!I"&amp;B79),MATCH(C83,B80:B87,0)),"")</f>
        <v/>
      </c>
    </row>
    <row r="84">
      <c r="A84" s="20" t="str">
        <f>if(A80+D83&lt;=B79,A80+D83,"")</f>
        <v/>
      </c>
      <c r="B84" s="31" t="str">
        <f t="shared" si="8"/>
        <v/>
      </c>
      <c r="C84" s="21" t="str">
        <f>iferror(small(B80:B87,D84),"")</f>
        <v/>
      </c>
      <c r="D84" s="32">
        <v>5.0</v>
      </c>
      <c r="E84" s="33" t="str">
        <f t="array" ref="E84">iferror(INDEX(INDIRECT("'Form Responses 1'!B"&amp;A80):indirect("'Form Responses 1'!B"&amp;B79),MATCH(C84,B80:B87,0)),"")</f>
        <v/>
      </c>
      <c r="F84" s="33" t="str">
        <f t="array" ref="F84">iferror(INDEX(INDIRECT("'Form Responses 1'!c"&amp;A80):indirect("'Form Responses 1'!c"&amp;B79),MATCH(C84,B80:B87,0)),"")</f>
        <v/>
      </c>
      <c r="G84" s="32" t="str">
        <f t="array" ref="G84">iferror(INDEX(INDIRECT("'Form Responses 1'!E"&amp;A80):indirect("'Form Responses 1'!E"&amp;B79),MATCH(C84,B80:B87,0)),"")</f>
        <v/>
      </c>
      <c r="H84" s="32" t="str">
        <f t="array" ref="H84">iferror(INDEX(INDIRECT("'Form Responses 1'!F"&amp;A80):indirect("'Form Responses 1'!F"&amp;B79),MATCH(C84,B80:B87,0)),"")</f>
        <v/>
      </c>
      <c r="I84" s="33" t="str">
        <f t="array" ref="I84">iferror(INDEX(INDIRECT("'Form Responses 1'!G"&amp;A80):indirect("'Form Responses 1'!G"&amp;B79),MATCH(C84,B80:B87,0)),"")</f>
        <v/>
      </c>
      <c r="J84" s="33" t="str">
        <f t="array" ref="J84">iferror(INDEX(INDIRECT("'Form Responses 1'!H"&amp;A80):indirect("'Form Responses 1'!H"&amp;B79),MATCH(C84,B80:B87,0)),"")</f>
        <v/>
      </c>
      <c r="K84" s="33" t="str">
        <f t="array" ref="K84">iferror(INDEX(INDIRECT("'Form Responses 1'!I"&amp;A80):indirect("'Form Responses 1'!I"&amp;B79),MATCH(C84,B80:B87,0)),"")</f>
        <v/>
      </c>
    </row>
    <row r="85">
      <c r="A85" s="20" t="str">
        <f>if(A80+D84&lt;=B79,A80+D84,"")</f>
        <v/>
      </c>
      <c r="B85" s="31" t="str">
        <f t="shared" si="8"/>
        <v/>
      </c>
      <c r="C85" s="21" t="str">
        <f>iferror(small(B80:B87,D85),"")</f>
        <v/>
      </c>
      <c r="D85" s="32">
        <v>6.0</v>
      </c>
      <c r="E85" s="33" t="str">
        <f t="array" ref="E85">iferror(INDEX(INDIRECT("'Form Responses 1'!B"&amp;A80):indirect("'Form Responses 1'!B"&amp;B79),MATCH(C85,B80:B87,0)),"")</f>
        <v/>
      </c>
      <c r="F85" s="33" t="str">
        <f t="array" ref="F85">iferror(INDEX(INDIRECT("'Form Responses 1'!c"&amp;A80):indirect("'Form Responses 1'!c"&amp;B79),MATCH(C85,B80:B87,0)),"")</f>
        <v/>
      </c>
      <c r="G85" s="32" t="str">
        <f t="array" ref="G85">iferror(INDEX(INDIRECT("'Form Responses 1'!E"&amp;A80):indirect("'Form Responses 1'!E"&amp;B79),MATCH(C85,B80:B87,0)),"")</f>
        <v/>
      </c>
      <c r="H85" s="32" t="str">
        <f t="array" ref="H85">iferror(INDEX(INDIRECT("'Form Responses 1'!F"&amp;A80):indirect("'Form Responses 1'!F"&amp;B79),MATCH(C85,B80:B87,0)),"")</f>
        <v/>
      </c>
      <c r="I85" s="33" t="str">
        <f t="array" ref="I85">iferror(INDEX(INDIRECT("'Form Responses 1'!G"&amp;A80):indirect("'Form Responses 1'!G"&amp;B79),MATCH(C85,B80:B87,0)),"")</f>
        <v/>
      </c>
      <c r="J85" s="33" t="str">
        <f t="array" ref="J85">iferror(INDEX(INDIRECT("'Form Responses 1'!H"&amp;A80):indirect("'Form Responses 1'!H"&amp;B79),MATCH(C85,B80:B87,0)),"")</f>
        <v/>
      </c>
      <c r="K85" s="33" t="str">
        <f t="array" ref="K85">iferror(INDEX(INDIRECT("'Form Responses 1'!I"&amp;A80):indirect("'Form Responses 1'!I"&amp;B79),MATCH(C85,B80:B87,0)),"")</f>
        <v/>
      </c>
    </row>
    <row r="86">
      <c r="A86" s="20" t="str">
        <f>if(A80+D85&lt;=B79,A80+D85,"")</f>
        <v/>
      </c>
      <c r="B86" s="31" t="str">
        <f t="shared" si="8"/>
        <v/>
      </c>
      <c r="C86" s="21" t="str">
        <f>iferror(small(B80:B87,D86),"")</f>
        <v/>
      </c>
      <c r="D86" s="32">
        <v>7.0</v>
      </c>
      <c r="E86" s="33" t="str">
        <f t="array" ref="E86">iferror(INDEX(INDIRECT("'Form Responses 1'!B"&amp;A80):indirect("'Form Responses 1'!B"&amp;B79),MATCH(C86,B80:B87,0)),"")</f>
        <v/>
      </c>
      <c r="F86" s="33" t="str">
        <f t="array" ref="F86">iferror(INDEX(INDIRECT("'Form Responses 1'!c"&amp;A80):indirect("'Form Responses 1'!c"&amp;B79),MATCH(C86,B80:B87,0)),"")</f>
        <v/>
      </c>
      <c r="G86" s="32" t="str">
        <f t="array" ref="G86">iferror(INDEX(INDIRECT("'Form Responses 1'!E"&amp;A80):indirect("'Form Responses 1'!E"&amp;B79),MATCH(C86,B80:B87,0)),"")</f>
        <v/>
      </c>
      <c r="H86" s="32" t="str">
        <f t="array" ref="H86">iferror(INDEX(INDIRECT("'Form Responses 1'!F"&amp;A80):indirect("'Form Responses 1'!F"&amp;B79),MATCH(C86,B80:B87,0)),"")</f>
        <v/>
      </c>
      <c r="I86" s="33" t="str">
        <f t="array" ref="I86">iferror(INDEX(INDIRECT("'Form Responses 1'!G"&amp;A80):indirect("'Form Responses 1'!G"&amp;B79),MATCH(C86,B80:B87,0)),"")</f>
        <v/>
      </c>
      <c r="J86" s="33" t="str">
        <f t="array" ref="J86">iferror(INDEX(INDIRECT("'Form Responses 1'!H"&amp;A80):indirect("'Form Responses 1'!H"&amp;B79),MATCH(C86,B80:B87,0)),"")</f>
        <v/>
      </c>
      <c r="K86" s="33" t="str">
        <f t="array" ref="K86">iferror(INDEX(INDIRECT("'Form Responses 1'!I"&amp;A80):indirect("'Form Responses 1'!I"&amp;B79),MATCH(C86,B80:B87,0)),"")</f>
        <v/>
      </c>
    </row>
    <row r="87">
      <c r="A87" s="20" t="str">
        <f>if(A80+D86&lt;=B79,A80+D86,"")</f>
        <v/>
      </c>
      <c r="B87" s="31" t="str">
        <f t="shared" si="8"/>
        <v/>
      </c>
      <c r="C87" s="21" t="str">
        <f>iferror(small(B80:B87,D87),"")</f>
        <v/>
      </c>
      <c r="D87" s="32">
        <v>8.0</v>
      </c>
      <c r="E87" s="33" t="str">
        <f t="array" ref="E87">iferror(INDEX(INDIRECT("'Form Responses 1'!B"&amp;A80):indirect("'Form Responses 1'!B"&amp;B79),MATCH(C87,B80:B87,0)),"")</f>
        <v/>
      </c>
      <c r="F87" s="33" t="str">
        <f t="array" ref="F87">iferror(INDEX(INDIRECT("'Form Responses 1'!c"&amp;A80):indirect("'Form Responses 1'!c"&amp;B79),MATCH(C87,B80:B87,0)),"")</f>
        <v/>
      </c>
      <c r="G87" s="32" t="str">
        <f t="array" ref="G87">iferror(INDEX(INDIRECT("'Form Responses 1'!E"&amp;A80):indirect("'Form Responses 1'!E"&amp;B79),MATCH(C87,B80:B87,0)),"")</f>
        <v/>
      </c>
      <c r="H87" s="32" t="str">
        <f t="array" ref="H87">iferror(INDEX(INDIRECT("'Form Responses 1'!F"&amp;A80):indirect("'Form Responses 1'!F"&amp;B79),MATCH(C87,B80:B87,0)),"")</f>
        <v/>
      </c>
      <c r="I87" s="33" t="str">
        <f t="array" ref="I87">iferror(INDEX(INDIRECT("'Form Responses 1'!G"&amp;A80):indirect("'Form Responses 1'!G"&amp;B79),MATCH(C87,B80:B87,0)),"")</f>
        <v/>
      </c>
      <c r="J87" s="33" t="str">
        <f t="array" ref="J87">iferror(INDEX(INDIRECT("'Form Responses 1'!H"&amp;A80):indirect("'Form Responses 1'!H"&amp;B79),MATCH(C87,B80:B87,0)),"")</f>
        <v/>
      </c>
      <c r="K87" s="33" t="str">
        <f t="array" ref="K87">iferror(INDEX(INDIRECT("'Form Responses 1'!I"&amp;A80):indirect("'Form Responses 1'!I"&amp;B79),MATCH(C87,B80:B87,0)),"")</f>
        <v/>
      </c>
    </row>
    <row r="88">
      <c r="A88" s="21"/>
      <c r="B88" s="31"/>
      <c r="C88" s="21"/>
      <c r="D88" s="21"/>
      <c r="E88" s="35"/>
      <c r="F88" s="35"/>
      <c r="G88" s="21"/>
      <c r="H88" s="21"/>
      <c r="I88" s="35"/>
      <c r="J88" s="35"/>
      <c r="K88" s="35"/>
    </row>
    <row r="89">
      <c r="A89" s="20"/>
      <c r="B89" s="31"/>
      <c r="C89" s="20">
        <v>9.0</v>
      </c>
      <c r="D89" s="22"/>
      <c r="E89" s="23">
        <v>44054.0</v>
      </c>
      <c r="F89" s="24" t="str">
        <f t="array" ref="F89">indirect("'sheet3'!E"&amp;2)</f>
        <v>JURNAL KELAS 9F SMP NEGERI 1 TURI SEMESTER 1 TAHUN PELAJARAN 2020/2021</v>
      </c>
      <c r="G89" s="25"/>
      <c r="H89" s="25"/>
      <c r="I89" s="26"/>
      <c r="J89" s="26"/>
      <c r="K89" s="27"/>
    </row>
    <row r="90">
      <c r="A90" s="20"/>
      <c r="B90" s="28">
        <f t="array" ref="B90">row(index(Sheet3!$A$1:$A$2943,match(right(E89,10),Sheet3!$A$1:$A$2943,0)))+countif(Sheet3!$A$1:$A$2943,(index(Sheet3!$A$1:$A$2943,match(right(E89,10),Sheet3!$A$1:$A$2943,0))))-1</f>
        <v>38</v>
      </c>
      <c r="C90" s="21"/>
      <c r="D90" s="37" t="s">
        <v>333</v>
      </c>
      <c r="E90" s="38" t="s">
        <v>334</v>
      </c>
      <c r="F90" s="38" t="s">
        <v>2</v>
      </c>
      <c r="G90" s="38" t="s">
        <v>4</v>
      </c>
      <c r="H90" s="38" t="s">
        <v>335</v>
      </c>
      <c r="I90" s="38" t="s">
        <v>336</v>
      </c>
      <c r="J90" s="38" t="s">
        <v>337</v>
      </c>
      <c r="K90" s="38" t="s">
        <v>338</v>
      </c>
    </row>
    <row r="91">
      <c r="A91" s="30">
        <f t="array" ref="A91">row(index(Sheet3!$A$1:$A$2943,match(right(E89,10),Sheet3!$A$1:$A$2943,0)))</f>
        <v>37</v>
      </c>
      <c r="B91" s="31">
        <f t="shared" ref="B91:B98" si="9">iferror(value(left(indirect("Form Responses 1!E"&amp;A91),iferror(find(",",indirect("Form Responses 1!E"&amp;A91)),len(indirect("Form Responses 1!E"&amp;A91))+1)-1)),"")</f>
        <v>7</v>
      </c>
      <c r="C91" s="21">
        <f>iferror(small(B91:B98,D91),"")</f>
        <v>1</v>
      </c>
      <c r="D91" s="32">
        <v>1.0</v>
      </c>
      <c r="E91" s="33" t="str">
        <f t="array" ref="E91">iferror(INDEX(INDIRECT("'Form Responses 1'!B"&amp;A91):indirect("'Form Responses 1'!B"&amp;B90),MATCH(C91,B91:B98,0)),"")</f>
        <v>42. Nurul Laili, S.Pd. M.Pd</v>
      </c>
      <c r="F91" s="33" t="str">
        <f t="array" ref="F91">iferror(INDEX(INDIRECT("'Form Responses 1'!c"&amp;A91):indirect("'Form Responses 1'!c"&amp;B90),MATCH(C91,B91:B98,0)),"")</f>
        <v>5. IPA</v>
      </c>
      <c r="G91" s="32" t="str">
        <f t="array" ref="G91">iferror(INDEX(INDIRECT("'Form Responses 1'!E"&amp;A91):indirect("'Form Responses 1'!E"&amp;B90),MATCH(C91,B91:B98,0)),"")</f>
        <v>1, 2, 3</v>
      </c>
      <c r="H91" s="32">
        <f t="array" ref="H91">iferror(INDEX(INDIRECT("'Form Responses 1'!F"&amp;A91):indirect("'Form Responses 1'!F"&amp;B90),MATCH(C91,B91:B98,0)),"")</f>
        <v>4</v>
      </c>
      <c r="I91" s="33" t="str">
        <f t="array" ref="I91">iferror(INDEX(INDIRECT("'Form Responses 1'!G"&amp;A91):indirect("'Form Responses 1'!G"&amp;B90),MATCH(C91,B91:B98,0)),"")</f>
        <v>Bagan Spermatogenesis dan Oogenesis</v>
      </c>
      <c r="J91" s="33" t="str">
        <f t="array" ref="J91">iferror(INDEX(INDIRECT("'Form Responses 1'!H"&amp;A91):indirect("'Form Responses 1'!H"&amp;B90),MATCH(C91,B91:B98,0)),"")</f>
        <v>-</v>
      </c>
      <c r="K91" s="33" t="str">
        <f t="array" ref="K91">iferror(INDEX(INDIRECT("'Form Responses 1'!I"&amp;A91):indirect("'Form Responses 1'!I"&amp;B90),MATCH(C91,B91:B98,0)),"")</f>
        <v>Berjalan lancar</v>
      </c>
    </row>
    <row r="92">
      <c r="A92" s="20">
        <f>if(A91+D91&lt;=B90,A91+D91,"")</f>
        <v>38</v>
      </c>
      <c r="B92" s="31">
        <f t="shared" si="9"/>
        <v>1</v>
      </c>
      <c r="C92" s="21">
        <f>iferror(small(B91:B98,D92),"")</f>
        <v>7</v>
      </c>
      <c r="D92" s="32">
        <v>2.0</v>
      </c>
      <c r="E92" s="33" t="str">
        <f t="array" ref="E92">iferror(INDEX(INDIRECT("'Form Responses 1'!B"&amp;A91):indirect("'Form Responses 1'!B"&amp;B90),MATCH(C92,B91:B98,0)),"")</f>
        <v>7. Yulianto, S.Pd, M.Pd.</v>
      </c>
      <c r="F92" s="33" t="str">
        <f t="array" ref="F92">iferror(INDEX(INDIRECT("'Form Responses 1'!c"&amp;A91):indirect("'Form Responses 1'!c"&amp;B90),MATCH(C92,B91:B98,0)),"")</f>
        <v>2. PPKn</v>
      </c>
      <c r="G92" s="32" t="str">
        <f t="array" ref="G92">iferror(INDEX(INDIRECT("'Form Responses 1'!E"&amp;A91):indirect("'Form Responses 1'!E"&amp;B90),MATCH(C92,B91:B98,0)),"")</f>
        <v>7, 8, 9</v>
      </c>
      <c r="H92" s="32">
        <f t="array" ref="H92">iferror(INDEX(INDIRECT("'Form Responses 1'!F"&amp;A91):indirect("'Form Responses 1'!F"&amp;B90),MATCH(C92,B91:B98,0)),"")</f>
        <v>3</v>
      </c>
      <c r="I92" s="33" t="str">
        <f t="array" ref="I92">iferror(INDEX(INDIRECT("'Form Responses 1'!G"&amp;A91):indirect("'Form Responses 1'!G"&amp;B90),MATCH(C92,B91:B98,0)),"")</f>
        <v>Pancasila dalam kehidupan</v>
      </c>
      <c r="J92" s="33" t="str">
        <f t="array" ref="J92">iferror(INDEX(INDIRECT("'Form Responses 1'!H"&amp;A91):indirect("'Form Responses 1'!H"&amp;B90),MATCH(C92,B91:B98,0)),"")</f>
        <v>-</v>
      </c>
      <c r="K92" s="33" t="str">
        <f t="array" ref="K92">iferror(INDEX(INDIRECT("'Form Responses 1'!I"&amp;A91):indirect("'Form Responses 1'!I"&amp;B90),MATCH(C92,B91:B98,0)),"")</f>
        <v>Pembelajaran tertib dan lancar</v>
      </c>
    </row>
    <row r="93">
      <c r="A93" s="20" t="str">
        <f>if(A91+D92&lt;=B90,A91+D92,"")</f>
        <v/>
      </c>
      <c r="B93" s="31" t="str">
        <f t="shared" si="9"/>
        <v/>
      </c>
      <c r="C93" s="21" t="str">
        <f>iferror(small(B91:B98,D93),"")</f>
        <v/>
      </c>
      <c r="D93" s="32">
        <v>3.0</v>
      </c>
      <c r="E93" s="33" t="str">
        <f t="array" ref="E93">iferror(INDEX(INDIRECT("'Form Responses 1'!B"&amp;A91):indirect("'Form Responses 1'!B"&amp;B90),MATCH(C93,B91:B98,0)),"")</f>
        <v/>
      </c>
      <c r="F93" s="33" t="str">
        <f t="array" ref="F93">iferror(INDEX(INDIRECT("'Form Responses 1'!c"&amp;A91):indirect("'Form Responses 1'!c"&amp;B90),MATCH(C93,B91:B98,0)),"")</f>
        <v/>
      </c>
      <c r="G93" s="32" t="str">
        <f t="array" ref="G93">iferror(INDEX(INDIRECT("'Form Responses 1'!E"&amp;A91):indirect("'Form Responses 1'!E"&amp;B90),MATCH(C93,B91:B98,0)),"")</f>
        <v/>
      </c>
      <c r="H93" s="32" t="str">
        <f t="array" ref="H93">iferror(INDEX(INDIRECT("'Form Responses 1'!F"&amp;A91):indirect("'Form Responses 1'!F"&amp;B90),MATCH(C93,B91:B98,0)),"")</f>
        <v/>
      </c>
      <c r="I93" s="33" t="str">
        <f t="array" ref="I93">iferror(INDEX(INDIRECT("'Form Responses 1'!G"&amp;A91):indirect("'Form Responses 1'!G"&amp;B90),MATCH(C93,B91:B98,0)),"")</f>
        <v/>
      </c>
      <c r="J93" s="33" t="str">
        <f t="array" ref="J93">iferror(INDEX(INDIRECT("'Form Responses 1'!H"&amp;A91):indirect("'Form Responses 1'!H"&amp;B90),MATCH(C93,B91:B98,0)),"")</f>
        <v/>
      </c>
      <c r="K93" s="33" t="str">
        <f t="array" ref="K93">iferror(INDEX(INDIRECT("'Form Responses 1'!I"&amp;A91):indirect("'Form Responses 1'!I"&amp;B90),MATCH(C93,B91:B98,0)),"")</f>
        <v/>
      </c>
    </row>
    <row r="94">
      <c r="A94" s="20" t="str">
        <f>if(A91+D93&lt;=B90,A91+D93,"")</f>
        <v/>
      </c>
      <c r="B94" s="31" t="str">
        <f t="shared" si="9"/>
        <v/>
      </c>
      <c r="C94" s="21" t="str">
        <f>iferror(small(B91:B98,D94),"")</f>
        <v/>
      </c>
      <c r="D94" s="32">
        <v>4.0</v>
      </c>
      <c r="E94" s="33" t="str">
        <f t="array" ref="E94">iferror(INDEX(INDIRECT("'Form Responses 1'!B"&amp;A91):indirect("'Form Responses 1'!B"&amp;B90),MATCH(C94,B91:B98,0)),"")</f>
        <v/>
      </c>
      <c r="F94" s="33" t="str">
        <f t="array" ref="F94">iferror(INDEX(INDIRECT("'Form Responses 1'!c"&amp;A91):indirect("'Form Responses 1'!c"&amp;B90),MATCH(C94,B91:B98,0)),"")</f>
        <v/>
      </c>
      <c r="G94" s="32" t="str">
        <f t="array" ref="G94">iferror(INDEX(INDIRECT("'Form Responses 1'!E"&amp;A91):indirect("'Form Responses 1'!E"&amp;B90),MATCH(C94,B91:B98,0)),"")</f>
        <v/>
      </c>
      <c r="H94" s="32" t="str">
        <f t="array" ref="H94">iferror(INDEX(INDIRECT("'Form Responses 1'!F"&amp;A91):indirect("'Form Responses 1'!F"&amp;B90),MATCH(C94,B91:B98,0)),"")</f>
        <v/>
      </c>
      <c r="I94" s="33" t="str">
        <f t="array" ref="I94">iferror(INDEX(INDIRECT("'Form Responses 1'!G"&amp;A91):indirect("'Form Responses 1'!G"&amp;B90),MATCH(C94,B91:B98,0)),"")</f>
        <v/>
      </c>
      <c r="J94" s="33" t="str">
        <f t="array" ref="J94">iferror(INDEX(INDIRECT("'Form Responses 1'!H"&amp;A91):indirect("'Form Responses 1'!H"&amp;B90),MATCH(C94,B91:B98,0)),"")</f>
        <v/>
      </c>
      <c r="K94" s="33" t="str">
        <f t="array" ref="K94">iferror(INDEX(INDIRECT("'Form Responses 1'!I"&amp;A91):indirect("'Form Responses 1'!I"&amp;B90),MATCH(C94,B91:B98,0)),"")</f>
        <v/>
      </c>
    </row>
    <row r="95">
      <c r="A95" s="20" t="str">
        <f>if(A91+D94&lt;=B90,A91+D94,"")</f>
        <v/>
      </c>
      <c r="B95" s="31" t="str">
        <f t="shared" si="9"/>
        <v/>
      </c>
      <c r="C95" s="21" t="str">
        <f>iferror(small(B91:B98,D95),"")</f>
        <v/>
      </c>
      <c r="D95" s="32">
        <v>5.0</v>
      </c>
      <c r="E95" s="33" t="str">
        <f t="array" ref="E95">iferror(INDEX(INDIRECT("'Form Responses 1'!B"&amp;A91):indirect("'Form Responses 1'!B"&amp;B90),MATCH(C95,B91:B98,0)),"")</f>
        <v/>
      </c>
      <c r="F95" s="33" t="str">
        <f t="array" ref="F95">iferror(INDEX(INDIRECT("'Form Responses 1'!c"&amp;A91):indirect("'Form Responses 1'!c"&amp;B90),MATCH(C95,B91:B98,0)),"")</f>
        <v/>
      </c>
      <c r="G95" s="32" t="str">
        <f t="array" ref="G95">iferror(INDEX(INDIRECT("'Form Responses 1'!E"&amp;A91):indirect("'Form Responses 1'!E"&amp;B90),MATCH(C95,B91:B98,0)),"")</f>
        <v/>
      </c>
      <c r="H95" s="32" t="str">
        <f t="array" ref="H95">iferror(INDEX(INDIRECT("'Form Responses 1'!F"&amp;A91):indirect("'Form Responses 1'!F"&amp;B90),MATCH(C95,B91:B98,0)),"")</f>
        <v/>
      </c>
      <c r="I95" s="33" t="str">
        <f t="array" ref="I95">iferror(INDEX(INDIRECT("'Form Responses 1'!G"&amp;A91):indirect("'Form Responses 1'!G"&amp;B90),MATCH(C95,B91:B98,0)),"")</f>
        <v/>
      </c>
      <c r="J95" s="33" t="str">
        <f t="array" ref="J95">iferror(INDEX(INDIRECT("'Form Responses 1'!H"&amp;A91):indirect("'Form Responses 1'!H"&amp;B90),MATCH(C95,B91:B98,0)),"")</f>
        <v/>
      </c>
      <c r="K95" s="33" t="str">
        <f t="array" ref="K95">iferror(INDEX(INDIRECT("'Form Responses 1'!I"&amp;A91):indirect("'Form Responses 1'!I"&amp;B90),MATCH(C95,B91:B98,0)),"")</f>
        <v/>
      </c>
    </row>
    <row r="96">
      <c r="A96" s="20" t="str">
        <f>if(A91+D95&lt;=B90,A91+D95,"")</f>
        <v/>
      </c>
      <c r="B96" s="31" t="str">
        <f t="shared" si="9"/>
        <v/>
      </c>
      <c r="C96" s="21" t="str">
        <f>iferror(small(B91:B98,D96),"")</f>
        <v/>
      </c>
      <c r="D96" s="32">
        <v>6.0</v>
      </c>
      <c r="E96" s="33" t="str">
        <f t="array" ref="E96">iferror(INDEX(INDIRECT("'Form Responses 1'!B"&amp;A91):indirect("'Form Responses 1'!B"&amp;B90),MATCH(C96,B91:B98,0)),"")</f>
        <v/>
      </c>
      <c r="F96" s="33" t="str">
        <f t="array" ref="F96">iferror(INDEX(INDIRECT("'Form Responses 1'!c"&amp;A91):indirect("'Form Responses 1'!c"&amp;B90),MATCH(C96,B91:B98,0)),"")</f>
        <v/>
      </c>
      <c r="G96" s="32" t="str">
        <f t="array" ref="G96">iferror(INDEX(INDIRECT("'Form Responses 1'!E"&amp;A91):indirect("'Form Responses 1'!E"&amp;B90),MATCH(C96,B91:B98,0)),"")</f>
        <v/>
      </c>
      <c r="H96" s="32" t="str">
        <f t="array" ref="H96">iferror(INDEX(INDIRECT("'Form Responses 1'!F"&amp;A91):indirect("'Form Responses 1'!F"&amp;B90),MATCH(C96,B91:B98,0)),"")</f>
        <v/>
      </c>
      <c r="I96" s="33" t="str">
        <f t="array" ref="I96">iferror(INDEX(INDIRECT("'Form Responses 1'!G"&amp;A91):indirect("'Form Responses 1'!G"&amp;B90),MATCH(C96,B91:B98,0)),"")</f>
        <v/>
      </c>
      <c r="J96" s="33" t="str">
        <f t="array" ref="J96">iferror(INDEX(INDIRECT("'Form Responses 1'!H"&amp;A91):indirect("'Form Responses 1'!H"&amp;B90),MATCH(C96,B91:B98,0)),"")</f>
        <v/>
      </c>
      <c r="K96" s="33" t="str">
        <f t="array" ref="K96">iferror(INDEX(INDIRECT("'Form Responses 1'!I"&amp;A91):indirect("'Form Responses 1'!I"&amp;B90),MATCH(C96,B91:B98,0)),"")</f>
        <v/>
      </c>
    </row>
    <row r="97">
      <c r="A97" s="20" t="str">
        <f>if(A91+D96&lt;=B90,A91+D96,"")</f>
        <v/>
      </c>
      <c r="B97" s="31" t="str">
        <f t="shared" si="9"/>
        <v/>
      </c>
      <c r="C97" s="21" t="str">
        <f>iferror(small(B91:B98,D97),"")</f>
        <v/>
      </c>
      <c r="D97" s="32">
        <v>7.0</v>
      </c>
      <c r="E97" s="33" t="str">
        <f t="array" ref="E97">iferror(INDEX(INDIRECT("'Form Responses 1'!B"&amp;A91):indirect("'Form Responses 1'!B"&amp;B90),MATCH(C97,B91:B98,0)),"")</f>
        <v/>
      </c>
      <c r="F97" s="33" t="str">
        <f t="array" ref="F97">iferror(INDEX(INDIRECT("'Form Responses 1'!c"&amp;A91):indirect("'Form Responses 1'!c"&amp;B90),MATCH(C97,B91:B98,0)),"")</f>
        <v/>
      </c>
      <c r="G97" s="32" t="str">
        <f t="array" ref="G97">iferror(INDEX(INDIRECT("'Form Responses 1'!E"&amp;A91):indirect("'Form Responses 1'!E"&amp;B90),MATCH(C97,B91:B98,0)),"")</f>
        <v/>
      </c>
      <c r="H97" s="32" t="str">
        <f t="array" ref="H97">iferror(INDEX(INDIRECT("'Form Responses 1'!F"&amp;A91):indirect("'Form Responses 1'!F"&amp;B90),MATCH(C97,B91:B98,0)),"")</f>
        <v/>
      </c>
      <c r="I97" s="33" t="str">
        <f t="array" ref="I97">iferror(INDEX(INDIRECT("'Form Responses 1'!G"&amp;A91):indirect("'Form Responses 1'!G"&amp;B90),MATCH(C97,B91:B98,0)),"")</f>
        <v/>
      </c>
      <c r="J97" s="33" t="str">
        <f t="array" ref="J97">iferror(INDEX(INDIRECT("'Form Responses 1'!H"&amp;A91):indirect("'Form Responses 1'!H"&amp;B90),MATCH(C97,B91:B98,0)),"")</f>
        <v/>
      </c>
      <c r="K97" s="33" t="str">
        <f t="array" ref="K97">iferror(INDEX(INDIRECT("'Form Responses 1'!I"&amp;A91):indirect("'Form Responses 1'!I"&amp;B90),MATCH(C97,B91:B98,0)),"")</f>
        <v/>
      </c>
    </row>
    <row r="98">
      <c r="A98" s="20" t="str">
        <f>if(A91+D97&lt;=B90,A91+D97,"")</f>
        <v/>
      </c>
      <c r="B98" s="31" t="str">
        <f t="shared" si="9"/>
        <v/>
      </c>
      <c r="C98" s="21" t="str">
        <f>iferror(small(B91:B98,D98),"")</f>
        <v/>
      </c>
      <c r="D98" s="32">
        <v>8.0</v>
      </c>
      <c r="E98" s="33" t="str">
        <f t="array" ref="E98">iferror(INDEX(INDIRECT("'Form Responses 1'!B"&amp;A91):indirect("'Form Responses 1'!B"&amp;B90),MATCH(C98,B91:B98,0)),"")</f>
        <v/>
      </c>
      <c r="F98" s="33" t="str">
        <f t="array" ref="F98">iferror(INDEX(INDIRECT("'Form Responses 1'!c"&amp;A91):indirect("'Form Responses 1'!c"&amp;B90),MATCH(C98,B91:B98,0)),"")</f>
        <v/>
      </c>
      <c r="G98" s="32" t="str">
        <f t="array" ref="G98">iferror(INDEX(INDIRECT("'Form Responses 1'!E"&amp;A91):indirect("'Form Responses 1'!E"&amp;B90),MATCH(C98,B91:B98,0)),"")</f>
        <v/>
      </c>
      <c r="H98" s="32" t="str">
        <f t="array" ref="H98">iferror(INDEX(INDIRECT("'Form Responses 1'!F"&amp;A91):indirect("'Form Responses 1'!F"&amp;B90),MATCH(C98,B91:B98,0)),"")</f>
        <v/>
      </c>
      <c r="I98" s="33" t="str">
        <f t="array" ref="I98">iferror(INDEX(INDIRECT("'Form Responses 1'!G"&amp;A91):indirect("'Form Responses 1'!G"&amp;B90),MATCH(C98,B91:B98,0)),"")</f>
        <v/>
      </c>
      <c r="J98" s="33" t="str">
        <f t="array" ref="J98">iferror(INDEX(INDIRECT("'Form Responses 1'!H"&amp;A91):indirect("'Form Responses 1'!H"&amp;B90),MATCH(C98,B91:B98,0)),"")</f>
        <v/>
      </c>
      <c r="K98" s="33" t="str">
        <f t="array" ref="K98">iferror(INDEX(INDIRECT("'Form Responses 1'!I"&amp;A91):indirect("'Form Responses 1'!I"&amp;B90),MATCH(C98,B91:B98,0)),"")</f>
        <v/>
      </c>
    </row>
    <row r="99">
      <c r="A99" s="21"/>
      <c r="B99" s="31"/>
      <c r="C99" s="21"/>
      <c r="D99" s="21"/>
      <c r="E99" s="35"/>
      <c r="F99" s="35"/>
      <c r="G99" s="21"/>
      <c r="H99" s="21"/>
      <c r="I99" s="35"/>
      <c r="J99" s="35"/>
      <c r="K99" s="35"/>
    </row>
    <row r="100">
      <c r="A100" s="20"/>
      <c r="B100" s="31"/>
      <c r="C100" s="20">
        <v>10.0</v>
      </c>
      <c r="D100" s="22"/>
      <c r="E100" s="23">
        <v>44055.0</v>
      </c>
      <c r="F100" s="24" t="str">
        <f t="array" ref="F100">indirect("'sheet3'!E"&amp;2)</f>
        <v>JURNAL KELAS 9F SMP NEGERI 1 TURI SEMESTER 1 TAHUN PELAJARAN 2020/2021</v>
      </c>
      <c r="G100" s="25"/>
      <c r="H100" s="25"/>
      <c r="I100" s="26"/>
      <c r="J100" s="26"/>
      <c r="K100" s="27"/>
    </row>
    <row r="101">
      <c r="A101" s="20"/>
      <c r="B101" s="28">
        <f t="array" ref="B101">row(index(Sheet3!$A$1:$A$2943,match(right(E100,10),Sheet3!$A$1:$A$2943,0)))+countif(Sheet3!$A$1:$A$2943,(index(Sheet3!$A$1:$A$2943,match(right(E100,10),Sheet3!$A$1:$A$2943,0))))-1</f>
        <v>41</v>
      </c>
      <c r="C101" s="21"/>
      <c r="D101" s="37" t="s">
        <v>333</v>
      </c>
      <c r="E101" s="38" t="s">
        <v>334</v>
      </c>
      <c r="F101" s="38" t="s">
        <v>2</v>
      </c>
      <c r="G101" s="38" t="s">
        <v>4</v>
      </c>
      <c r="H101" s="38" t="s">
        <v>335</v>
      </c>
      <c r="I101" s="38" t="s">
        <v>336</v>
      </c>
      <c r="J101" s="38" t="s">
        <v>337</v>
      </c>
      <c r="K101" s="38" t="s">
        <v>338</v>
      </c>
    </row>
    <row r="102">
      <c r="A102" s="30">
        <f t="array" ref="A102">row(index(Sheet3!$A$1:$A$2943,match(right(E100,10),Sheet3!$A$1:$A$2943,0)))</f>
        <v>39</v>
      </c>
      <c r="B102" s="31">
        <f t="shared" ref="B102:B109" si="10">iferror(value(left(indirect("Form Responses 1!E"&amp;A102),iferror(find(",",indirect("Form Responses 1!E"&amp;A102)),len(indirect("Form Responses 1!E"&amp;A102))+1)-1)),"")</f>
        <v>7</v>
      </c>
      <c r="C102" s="21">
        <f>iferror(small(B102:B109,D102),"")</f>
        <v>1</v>
      </c>
      <c r="D102" s="32">
        <v>1.0</v>
      </c>
      <c r="E102" s="33" t="str">
        <f t="array" ref="E102">iferror(INDEX(INDIRECT("'Form Responses 1'!B"&amp;A102):indirect("'Form Responses 1'!B"&amp;B101),MATCH(C102,B102:B109,0)),"")</f>
        <v>4. Drs. Achmad Shofwan, M.Pd.</v>
      </c>
      <c r="F102" s="33" t="str">
        <f t="array" ref="F102">iferror(INDEX(INDIRECT("'Form Responses 1'!c"&amp;A102):indirect("'Form Responses 1'!c"&amp;B101),MATCH(C102,B102:B109,0)),"")</f>
        <v>7. Bahasa Inggris</v>
      </c>
      <c r="G102" s="32" t="str">
        <f t="array" ref="G102">iferror(INDEX(INDIRECT("'Form Responses 1'!E"&amp;A102):indirect("'Form Responses 1'!E"&amp;B101),MATCH(C102,B102:B109,0)),"")</f>
        <v>1, 2</v>
      </c>
      <c r="H102" s="32">
        <f t="array" ref="H102">iferror(INDEX(INDIRECT("'Form Responses 1'!F"&amp;A102):indirect("'Form Responses 1'!F"&amp;B101),MATCH(C102,B102:B109,0)),"")</f>
        <v>5</v>
      </c>
      <c r="I102" s="33" t="str">
        <f t="array" ref="I102">iferror(INDEX(INDIRECT("'Form Responses 1'!G"&amp;A102):indirect("'Form Responses 1'!G"&amp;B101),MATCH(C102,B102:B109,0)),"")</f>
        <v>Chapter2: teks narrative</v>
      </c>
      <c r="J102" s="33">
        <f t="array" ref="J102">iferror(INDEX(INDIRECT("'Form Responses 1'!H"&amp;A102):indirect("'Form Responses 1'!H"&amp;B101),MATCH(C102,B102:B109,0)),"")</f>
        <v>4</v>
      </c>
      <c r="K102" s="33" t="str">
        <f t="array" ref="K102">iferror(INDEX(INDIRECT("'Form Responses 1'!I"&amp;A102):indirect("'Form Responses 1'!I"&amp;B101),MATCH(C102,B102:B109,0)),"")</f>
        <v>Tugas: menjawab pertanyaan teks</v>
      </c>
    </row>
    <row r="103">
      <c r="A103" s="20">
        <f>if(A102+D102&lt;=B101,A102+D102,"")</f>
        <v>40</v>
      </c>
      <c r="B103" s="31">
        <f t="shared" si="10"/>
        <v>3</v>
      </c>
      <c r="C103" s="21">
        <f>iferror(small(B102:B109,D103),"")</f>
        <v>3</v>
      </c>
      <c r="D103" s="32">
        <v>2.0</v>
      </c>
      <c r="E103" s="33" t="str">
        <f t="array" ref="E103">iferror(INDEX(INDIRECT("'Form Responses 1'!B"&amp;A102):indirect("'Form Responses 1'!B"&amp;B101),MATCH(C103,B102:B109,0)),"")</f>
        <v>11. Ayu Wigati, S.Pd.</v>
      </c>
      <c r="F103" s="33" t="str">
        <f t="array" ref="F103">iferror(INDEX(INDIRECT("'Form Responses 1'!c"&amp;A102):indirect("'Form Responses 1'!c"&amp;B101),MATCH(C103,B102:B109,0)),"")</f>
        <v>13. BK</v>
      </c>
      <c r="G103" s="32">
        <f t="array" ref="G103">iferror(INDEX(INDIRECT("'Form Responses 1'!E"&amp;A102):indirect("'Form Responses 1'!E"&amp;B101),MATCH(C103,B102:B109,0)),"")</f>
        <v>3</v>
      </c>
      <c r="H103" s="32">
        <f t="array" ref="H103">iferror(INDEX(INDIRECT("'Form Responses 1'!F"&amp;A102):indirect("'Form Responses 1'!F"&amp;B101),MATCH(C103,B102:B109,0)),"")</f>
        <v>3</v>
      </c>
      <c r="I103" s="33" t="str">
        <f t="array" ref="I103">iferror(INDEX(INDIRECT("'Form Responses 1'!G"&amp;A102):indirect("'Form Responses 1'!G"&amp;B101),MATCH(C103,B102:B109,0)),"")</f>
        <v>Memilih study lanjut</v>
      </c>
      <c r="J103" s="33" t="str">
        <f t="array" ref="J103">iferror(INDEX(INDIRECT("'Form Responses 1'!H"&amp;A102):indirect("'Form Responses 1'!H"&amp;B101),MATCH(C103,B102:B109,0)),"")</f>
        <v>-</v>
      </c>
      <c r="K103" s="33" t="str">
        <f t="array" ref="K103">iferror(INDEX(INDIRECT("'Form Responses 1'!I"&amp;A102):indirect("'Form Responses 1'!I"&amp;B101),MATCH(C103,B102:B109,0)),"")</f>
        <v>Lancar</v>
      </c>
    </row>
    <row r="104">
      <c r="A104" s="20">
        <f>if(A102+D103&lt;=B101,A102+D103,"")</f>
        <v>41</v>
      </c>
      <c r="B104" s="31">
        <f t="shared" si="10"/>
        <v>1</v>
      </c>
      <c r="C104" s="21">
        <f>iferror(small(B102:B109,D104),"")</f>
        <v>7</v>
      </c>
      <c r="D104" s="32">
        <v>3.0</v>
      </c>
      <c r="E104" s="33" t="str">
        <f t="array" ref="E104">iferror(INDEX(INDIRECT("'Form Responses 1'!B"&amp;A102):indirect("'Form Responses 1'!B"&amp;B101),MATCH(C104,B102:B109,0)),"")</f>
        <v>57. Titik Nur Jihan Zulianah, S.Pd.</v>
      </c>
      <c r="F104" s="33" t="str">
        <f t="array" ref="F104">iferror(INDEX(INDIRECT("'Form Responses 1'!c"&amp;A102):indirect("'Form Responses 1'!c"&amp;B101),MATCH(C104,B102:B109,0)),"")</f>
        <v>12. Bahasa Arab</v>
      </c>
      <c r="G104" s="32">
        <f t="array" ref="G104">iferror(INDEX(INDIRECT("'Form Responses 1'!E"&amp;A102):indirect("'Form Responses 1'!E"&amp;B101),MATCH(C104,B102:B109,0)),"")</f>
        <v>7</v>
      </c>
      <c r="H104" s="32">
        <f t="array" ref="H104">iferror(INDEX(INDIRECT("'Form Responses 1'!F"&amp;A102):indirect("'Form Responses 1'!F"&amp;B101),MATCH(C104,B102:B109,0)),"")</f>
        <v>3</v>
      </c>
      <c r="I104" s="33" t="str">
        <f t="array" ref="I104">iferror(INDEX(INDIRECT("'Form Responses 1'!G"&amp;A102):indirect("'Form Responses 1'!G"&amp;B101),MATCH(C104,B102:B109,0)),"")</f>
        <v>Mengerjakan Latihan Soal</v>
      </c>
      <c r="J104" s="33" t="str">
        <f t="array" ref="J104">iferror(INDEX(INDIRECT("'Form Responses 1'!H"&amp;A102):indirect("'Form Responses 1'!H"&amp;B101),MATCH(C104,B102:B109,0)),"")</f>
        <v>-</v>
      </c>
      <c r="K104" s="33" t="str">
        <f t="array" ref="K104">iferror(INDEX(INDIRECT("'Form Responses 1'!I"&amp;A102):indirect("'Form Responses 1'!I"&amp;B101),MATCH(C104,B102:B109,0)),"")</f>
        <v>Lancar</v>
      </c>
    </row>
    <row r="105">
      <c r="A105" s="20" t="str">
        <f>if(A102+D104&lt;=B101,A102+D104,"")</f>
        <v/>
      </c>
      <c r="B105" s="31" t="str">
        <f t="shared" si="10"/>
        <v/>
      </c>
      <c r="C105" s="21" t="str">
        <f>iferror(small(B102:B109,D105),"")</f>
        <v/>
      </c>
      <c r="D105" s="32">
        <v>4.0</v>
      </c>
      <c r="E105" s="33" t="str">
        <f t="array" ref="E105">iferror(INDEX(INDIRECT("'Form Responses 1'!B"&amp;A102):indirect("'Form Responses 1'!B"&amp;B101),MATCH(C105,B102:B109,0)),"")</f>
        <v/>
      </c>
      <c r="F105" s="33" t="str">
        <f t="array" ref="F105">iferror(INDEX(INDIRECT("'Form Responses 1'!c"&amp;A102):indirect("'Form Responses 1'!c"&amp;B101),MATCH(C105,B102:B109,0)),"")</f>
        <v/>
      </c>
      <c r="G105" s="32" t="str">
        <f t="array" ref="G105">iferror(INDEX(INDIRECT("'Form Responses 1'!E"&amp;A102):indirect("'Form Responses 1'!E"&amp;B101),MATCH(C105,B102:B109,0)),"")</f>
        <v/>
      </c>
      <c r="H105" s="32" t="str">
        <f t="array" ref="H105">iferror(INDEX(INDIRECT("'Form Responses 1'!F"&amp;A102):indirect("'Form Responses 1'!F"&amp;B101),MATCH(C105,B102:B109,0)),"")</f>
        <v/>
      </c>
      <c r="I105" s="33" t="str">
        <f t="array" ref="I105">iferror(INDEX(INDIRECT("'Form Responses 1'!G"&amp;A102):indirect("'Form Responses 1'!G"&amp;B101),MATCH(C105,B102:B109,0)),"")</f>
        <v/>
      </c>
      <c r="J105" s="33" t="str">
        <f t="array" ref="J105">iferror(INDEX(INDIRECT("'Form Responses 1'!H"&amp;A102):indirect("'Form Responses 1'!H"&amp;B101),MATCH(C105,B102:B109,0)),"")</f>
        <v/>
      </c>
      <c r="K105" s="33" t="str">
        <f t="array" ref="K105">iferror(INDEX(INDIRECT("'Form Responses 1'!I"&amp;A102):indirect("'Form Responses 1'!I"&amp;B101),MATCH(C105,B102:B109,0)),"")</f>
        <v/>
      </c>
    </row>
    <row r="106">
      <c r="A106" s="20" t="str">
        <f>if(A102+D105&lt;=B101,A102+D105,"")</f>
        <v/>
      </c>
      <c r="B106" s="31" t="str">
        <f t="shared" si="10"/>
        <v/>
      </c>
      <c r="C106" s="21" t="str">
        <f>iferror(small(B102:B109,D106),"")</f>
        <v/>
      </c>
      <c r="D106" s="32">
        <v>5.0</v>
      </c>
      <c r="E106" s="33" t="str">
        <f t="array" ref="E106">iferror(INDEX(INDIRECT("'Form Responses 1'!B"&amp;A102):indirect("'Form Responses 1'!B"&amp;B101),MATCH(C106,B102:B109,0)),"")</f>
        <v/>
      </c>
      <c r="F106" s="33" t="str">
        <f t="array" ref="F106">iferror(INDEX(INDIRECT("'Form Responses 1'!c"&amp;A102):indirect("'Form Responses 1'!c"&amp;B101),MATCH(C106,B102:B109,0)),"")</f>
        <v/>
      </c>
      <c r="G106" s="32" t="str">
        <f t="array" ref="G106">iferror(INDEX(INDIRECT("'Form Responses 1'!E"&amp;A102):indirect("'Form Responses 1'!E"&amp;B101),MATCH(C106,B102:B109,0)),"")</f>
        <v/>
      </c>
      <c r="H106" s="32" t="str">
        <f t="array" ref="H106">iferror(INDEX(INDIRECT("'Form Responses 1'!F"&amp;A102):indirect("'Form Responses 1'!F"&amp;B101),MATCH(C106,B102:B109,0)),"")</f>
        <v/>
      </c>
      <c r="I106" s="33" t="str">
        <f t="array" ref="I106">iferror(INDEX(INDIRECT("'Form Responses 1'!G"&amp;A102):indirect("'Form Responses 1'!G"&amp;B101),MATCH(C106,B102:B109,0)),"")</f>
        <v/>
      </c>
      <c r="J106" s="33" t="str">
        <f t="array" ref="J106">iferror(INDEX(INDIRECT("'Form Responses 1'!H"&amp;A102):indirect("'Form Responses 1'!H"&amp;B101),MATCH(C106,B102:B109,0)),"")</f>
        <v/>
      </c>
      <c r="K106" s="33" t="str">
        <f t="array" ref="K106">iferror(INDEX(INDIRECT("'Form Responses 1'!I"&amp;A102):indirect("'Form Responses 1'!I"&amp;B101),MATCH(C106,B102:B109,0)),"")</f>
        <v/>
      </c>
    </row>
    <row r="107">
      <c r="A107" s="20" t="str">
        <f>if(A102+D106&lt;=B101,A102+D106,"")</f>
        <v/>
      </c>
      <c r="B107" s="31" t="str">
        <f t="shared" si="10"/>
        <v/>
      </c>
      <c r="C107" s="21" t="str">
        <f>iferror(small(B102:B109,D107),"")</f>
        <v/>
      </c>
      <c r="D107" s="32">
        <v>6.0</v>
      </c>
      <c r="E107" s="33" t="str">
        <f t="array" ref="E107">iferror(INDEX(INDIRECT("'Form Responses 1'!B"&amp;A102):indirect("'Form Responses 1'!B"&amp;B101),MATCH(C107,B102:B109,0)),"")</f>
        <v/>
      </c>
      <c r="F107" s="33" t="str">
        <f t="array" ref="F107">iferror(INDEX(INDIRECT("'Form Responses 1'!c"&amp;A102):indirect("'Form Responses 1'!c"&amp;B101),MATCH(C107,B102:B109,0)),"")</f>
        <v/>
      </c>
      <c r="G107" s="32" t="str">
        <f t="array" ref="G107">iferror(INDEX(INDIRECT("'Form Responses 1'!E"&amp;A102):indirect("'Form Responses 1'!E"&amp;B101),MATCH(C107,B102:B109,0)),"")</f>
        <v/>
      </c>
      <c r="H107" s="32" t="str">
        <f t="array" ref="H107">iferror(INDEX(INDIRECT("'Form Responses 1'!F"&amp;A102):indirect("'Form Responses 1'!F"&amp;B101),MATCH(C107,B102:B109,0)),"")</f>
        <v/>
      </c>
      <c r="I107" s="33" t="str">
        <f t="array" ref="I107">iferror(INDEX(INDIRECT("'Form Responses 1'!G"&amp;A102):indirect("'Form Responses 1'!G"&amp;B101),MATCH(C107,B102:B109,0)),"")</f>
        <v/>
      </c>
      <c r="J107" s="33" t="str">
        <f t="array" ref="J107">iferror(INDEX(INDIRECT("'Form Responses 1'!H"&amp;A102):indirect("'Form Responses 1'!H"&amp;B101),MATCH(C107,B102:B109,0)),"")</f>
        <v/>
      </c>
      <c r="K107" s="33" t="str">
        <f t="array" ref="K107">iferror(INDEX(INDIRECT("'Form Responses 1'!I"&amp;A102):indirect("'Form Responses 1'!I"&amp;B101),MATCH(C107,B102:B109,0)),"")</f>
        <v/>
      </c>
    </row>
    <row r="108">
      <c r="A108" s="20" t="str">
        <f>if(A102+D107&lt;=B101,A102+D107,"")</f>
        <v/>
      </c>
      <c r="B108" s="31" t="str">
        <f t="shared" si="10"/>
        <v/>
      </c>
      <c r="C108" s="21" t="str">
        <f>iferror(small(B102:B109,D108),"")</f>
        <v/>
      </c>
      <c r="D108" s="32">
        <v>7.0</v>
      </c>
      <c r="E108" s="33" t="str">
        <f t="array" ref="E108">iferror(INDEX(INDIRECT("'Form Responses 1'!B"&amp;A102):indirect("'Form Responses 1'!B"&amp;B101),MATCH(C108,B102:B109,0)),"")</f>
        <v/>
      </c>
      <c r="F108" s="33" t="str">
        <f t="array" ref="F108">iferror(INDEX(INDIRECT("'Form Responses 1'!c"&amp;A102):indirect("'Form Responses 1'!c"&amp;B101),MATCH(C108,B102:B109,0)),"")</f>
        <v/>
      </c>
      <c r="G108" s="32" t="str">
        <f t="array" ref="G108">iferror(INDEX(INDIRECT("'Form Responses 1'!E"&amp;A102):indirect("'Form Responses 1'!E"&amp;B101),MATCH(C108,B102:B109,0)),"")</f>
        <v/>
      </c>
      <c r="H108" s="32" t="str">
        <f t="array" ref="H108">iferror(INDEX(INDIRECT("'Form Responses 1'!F"&amp;A102):indirect("'Form Responses 1'!F"&amp;B101),MATCH(C108,B102:B109,0)),"")</f>
        <v/>
      </c>
      <c r="I108" s="33" t="str">
        <f t="array" ref="I108">iferror(INDEX(INDIRECT("'Form Responses 1'!G"&amp;A102):indirect("'Form Responses 1'!G"&amp;B101),MATCH(C108,B102:B109,0)),"")</f>
        <v/>
      </c>
      <c r="J108" s="33" t="str">
        <f t="array" ref="J108">iferror(INDEX(INDIRECT("'Form Responses 1'!H"&amp;A102):indirect("'Form Responses 1'!H"&amp;B101),MATCH(C108,B102:B109,0)),"")</f>
        <v/>
      </c>
      <c r="K108" s="33" t="str">
        <f t="array" ref="K108">iferror(INDEX(INDIRECT("'Form Responses 1'!I"&amp;A102):indirect("'Form Responses 1'!I"&amp;B101),MATCH(C108,B102:B109,0)),"")</f>
        <v/>
      </c>
    </row>
    <row r="109">
      <c r="A109" s="20" t="str">
        <f>if(A102+D108&lt;=B101,A102+D108,"")</f>
        <v/>
      </c>
      <c r="B109" s="31" t="str">
        <f t="shared" si="10"/>
        <v/>
      </c>
      <c r="C109" s="21" t="str">
        <f>iferror(small(B102:B109,D109),"")</f>
        <v/>
      </c>
      <c r="D109" s="32">
        <v>8.0</v>
      </c>
      <c r="E109" s="33" t="str">
        <f t="array" ref="E109">iferror(INDEX(INDIRECT("'Form Responses 1'!B"&amp;A102):indirect("'Form Responses 1'!B"&amp;B101),MATCH(C109,B102:B109,0)),"")</f>
        <v/>
      </c>
      <c r="F109" s="33" t="str">
        <f t="array" ref="F109">iferror(INDEX(INDIRECT("'Form Responses 1'!c"&amp;A102):indirect("'Form Responses 1'!c"&amp;B101),MATCH(C109,B102:B109,0)),"")</f>
        <v/>
      </c>
      <c r="G109" s="32" t="str">
        <f t="array" ref="G109">iferror(INDEX(INDIRECT("'Form Responses 1'!E"&amp;A102):indirect("'Form Responses 1'!E"&amp;B101),MATCH(C109,B102:B109,0)),"")</f>
        <v/>
      </c>
      <c r="H109" s="32" t="str">
        <f t="array" ref="H109">iferror(INDEX(INDIRECT("'Form Responses 1'!F"&amp;A102):indirect("'Form Responses 1'!F"&amp;B101),MATCH(C109,B102:B109,0)),"")</f>
        <v/>
      </c>
      <c r="I109" s="33" t="str">
        <f t="array" ref="I109">iferror(INDEX(INDIRECT("'Form Responses 1'!G"&amp;A102):indirect("'Form Responses 1'!G"&amp;B101),MATCH(C109,B102:B109,0)),"")</f>
        <v/>
      </c>
      <c r="J109" s="33" t="str">
        <f t="array" ref="J109">iferror(INDEX(INDIRECT("'Form Responses 1'!H"&amp;A102):indirect("'Form Responses 1'!H"&amp;B101),MATCH(C109,B102:B109,0)),"")</f>
        <v/>
      </c>
      <c r="K109" s="33" t="str">
        <f t="array" ref="K109">iferror(INDEX(INDIRECT("'Form Responses 1'!I"&amp;A102):indirect("'Form Responses 1'!I"&amp;B101),MATCH(C109,B102:B109,0)),"")</f>
        <v/>
      </c>
    </row>
    <row r="110">
      <c r="A110" s="21"/>
      <c r="B110" s="21"/>
      <c r="C110" s="21"/>
      <c r="D110" s="21"/>
      <c r="E110" s="35"/>
      <c r="F110" s="35"/>
      <c r="G110" s="21"/>
      <c r="H110" s="21"/>
      <c r="I110" s="35"/>
      <c r="J110" s="35"/>
      <c r="K110" s="35"/>
    </row>
    <row r="111">
      <c r="A111" s="20"/>
      <c r="B111" s="31"/>
      <c r="C111" s="20">
        <v>10.0</v>
      </c>
      <c r="D111" s="22"/>
      <c r="E111" s="23">
        <v>44056.0</v>
      </c>
      <c r="F111" s="24" t="str">
        <f t="array" ref="F111">indirect("'sheet3'!E"&amp;2)</f>
        <v>JURNAL KELAS 9F SMP NEGERI 1 TURI SEMESTER 1 TAHUN PELAJARAN 2020/2021</v>
      </c>
      <c r="G111" s="25"/>
      <c r="H111" s="25"/>
      <c r="I111" s="26"/>
      <c r="J111" s="26"/>
      <c r="K111" s="27"/>
    </row>
    <row r="112">
      <c r="A112" s="20"/>
      <c r="B112" s="28">
        <f t="array" ref="B112">row(index(Sheet3!$A$1:$A$2943,match(right(E111,10),Sheet3!$A$1:$A$2943,0)))+countif(Sheet3!$A$1:$A$2943,(index(Sheet3!$A$1:$A$2943,match(right(E111,10),Sheet3!$A$1:$A$2943,0))))-1</f>
        <v>46</v>
      </c>
      <c r="C112" s="21"/>
      <c r="D112" s="37" t="s">
        <v>333</v>
      </c>
      <c r="E112" s="38" t="s">
        <v>334</v>
      </c>
      <c r="F112" s="38" t="s">
        <v>2</v>
      </c>
      <c r="G112" s="38" t="s">
        <v>4</v>
      </c>
      <c r="H112" s="38" t="s">
        <v>335</v>
      </c>
      <c r="I112" s="38" t="s">
        <v>336</v>
      </c>
      <c r="J112" s="38" t="s">
        <v>337</v>
      </c>
      <c r="K112" s="38" t="s">
        <v>338</v>
      </c>
    </row>
    <row r="113">
      <c r="A113" s="30">
        <f t="array" ref="A113">row(index(Sheet3!$A$1:$A$2943,match(right(E111,10),Sheet3!$A$1:$A$2943,0)))</f>
        <v>42</v>
      </c>
      <c r="B113" s="31">
        <f t="shared" ref="B113:B120" si="11">iferror(value(left(indirect("Form Responses 1!E"&amp;A113),iferror(find(",",indirect("Form Responses 1!E"&amp;A113)),len(indirect("Form Responses 1!E"&amp;A113))+1)-1)),"")</f>
        <v>1</v>
      </c>
      <c r="C113" s="21">
        <f>iferror(small(B113:B120,D113),"")</f>
        <v>1</v>
      </c>
      <c r="D113" s="32">
        <v>1.0</v>
      </c>
      <c r="E113" s="33" t="str">
        <f t="array" ref="E113">iferror(INDEX(INDIRECT("'Form Responses 1'!B"&amp;A113):indirect("'Form Responses 1'!B"&amp;B112),MATCH(C113,B113:B120,0)),"")</f>
        <v>4. Drs. Achmad Shofwan, M.Pd.</v>
      </c>
      <c r="F113" s="33" t="str">
        <f t="array" ref="F113">iferror(INDEX(INDIRECT("'Form Responses 1'!c"&amp;A113):indirect("'Form Responses 1'!c"&amp;B112),MATCH(C113,B113:B120,0)),"")</f>
        <v>7. Bahasa Inggris</v>
      </c>
      <c r="G113" s="32" t="str">
        <f t="array" ref="G113">iferror(INDEX(INDIRECT("'Form Responses 1'!E"&amp;A113):indirect("'Form Responses 1'!E"&amp;B112),MATCH(C113,B113:B120,0)),"")</f>
        <v>1, 2</v>
      </c>
      <c r="H113" s="32">
        <f t="array" ref="H113">iferror(INDEX(INDIRECT("'Form Responses 1'!F"&amp;A113):indirect("'Form Responses 1'!F"&amp;B112),MATCH(C113,B113:B120,0)),"")</f>
        <v>6</v>
      </c>
      <c r="I113" s="33" t="str">
        <f t="array" ref="I113">iferror(INDEX(INDIRECT("'Form Responses 1'!G"&amp;A113):indirect("'Form Responses 1'!G"&amp;B112),MATCH(C113,B113:B120,0)),"")</f>
        <v>Chapter 2: narrative text</v>
      </c>
      <c r="J113" s="33" t="str">
        <f t="array" ref="J113">iferror(INDEX(INDIRECT("'Form Responses 1'!H"&amp;A113):indirect("'Form Responses 1'!H"&amp;B112),MATCH(C113,B113:B120,0)),"")</f>
        <v>-</v>
      </c>
      <c r="K113" s="33" t="str">
        <f t="array" ref="K113">iferror(INDEX(INDIRECT("'Form Responses 1'!I"&amp;A113):indirect("'Form Responses 1'!I"&amp;B112),MATCH(C113,B113:B120,0)),"")</f>
        <v>Tugas: mencari teks</v>
      </c>
    </row>
    <row r="114">
      <c r="A114" s="20">
        <f>if(A113+D113&lt;=B112,A113+D113,"")</f>
        <v>43</v>
      </c>
      <c r="B114" s="31">
        <f t="shared" si="11"/>
        <v>3</v>
      </c>
      <c r="C114" s="21">
        <f>iferror(small(B113:B120,D114),"")</f>
        <v>3</v>
      </c>
      <c r="D114" s="32">
        <v>2.0</v>
      </c>
      <c r="E114" s="33" t="str">
        <f t="array" ref="E114">iferror(INDEX(INDIRECT("'Form Responses 1'!B"&amp;A113):indirect("'Form Responses 1'!B"&amp;B112),MATCH(C114,B113:B120,0)),"")</f>
        <v>9. Wiwik Tiasih, S.Pd,M.Pd</v>
      </c>
      <c r="F114" s="33" t="str">
        <f t="array" ref="F114">iferror(INDEX(INDIRECT("'Form Responses 1'!c"&amp;A113):indirect("'Form Responses 1'!c"&amp;B112),MATCH(C114,B113:B120,0)),"")</f>
        <v>4. Matematika</v>
      </c>
      <c r="G114" s="32" t="str">
        <f t="array" ref="G114">iferror(INDEX(INDIRECT("'Form Responses 1'!E"&amp;A113):indirect("'Form Responses 1'!E"&amp;B112),MATCH(C114,B113:B120,0)),"")</f>
        <v>3, 4, 5</v>
      </c>
      <c r="H114" s="32">
        <f t="array" ref="H114">iferror(INDEX(INDIRECT("'Form Responses 1'!F"&amp;A113):indirect("'Form Responses 1'!F"&amp;B112),MATCH(C114,B113:B120,0)),"")</f>
        <v>4</v>
      </c>
      <c r="I114" s="33" t="str">
        <f t="array" ref="I114">iferror(INDEX(INDIRECT("'Form Responses 1'!G"&amp;A113):indirect("'Form Responses 1'!G"&amp;B112),MATCH(C114,B113:B120,0)),"")</f>
        <v>Bentuk akar</v>
      </c>
      <c r="J114" s="33" t="str">
        <f t="array" ref="J114">iferror(INDEX(INDIRECT("'Form Responses 1'!H"&amp;A113):indirect("'Form Responses 1'!H"&amp;B112),MATCH(C114,B113:B120,0)),"")</f>
        <v>-</v>
      </c>
      <c r="K114" s="33" t="str">
        <f t="array" ref="K114">iferror(INDEX(INDIRECT("'Form Responses 1'!I"&amp;A113):indirect("'Form Responses 1'!I"&amp;B112),MATCH(C114,B113:B120,0)),"")</f>
        <v>Mengamati, memahami video pembelajaran</v>
      </c>
    </row>
    <row r="115">
      <c r="A115" s="20">
        <f>if(A113+D114&lt;=B112,A113+D114,"")</f>
        <v>44</v>
      </c>
      <c r="B115" s="31">
        <f t="shared" si="11"/>
        <v>7</v>
      </c>
      <c r="C115" s="21">
        <f>iferror(small(B113:B120,D115),"")</f>
        <v>6</v>
      </c>
      <c r="D115" s="32">
        <v>3.0</v>
      </c>
      <c r="E115" s="33" t="str">
        <f t="array" ref="E115">iferror(INDEX(INDIRECT("'Form Responses 1'!B"&amp;A113):indirect("'Form Responses 1'!B"&amp;B112),MATCH(C115,B113:B120,0)),"")</f>
        <v>31. Muh. Sholikhuddin, S.Pd. M.Pd</v>
      </c>
      <c r="F115" s="33" t="str">
        <f t="array" ref="F115">iferror(INDEX(INDIRECT("'Form Responses 1'!c"&amp;A113):indirect("'Form Responses 1'!c"&amp;B112),MATCH(C115,B113:B120,0)),"")</f>
        <v>14. BKTI</v>
      </c>
      <c r="G115" s="32">
        <f t="array" ref="G115">iferror(INDEX(INDIRECT("'Form Responses 1'!E"&amp;A113):indirect("'Form Responses 1'!E"&amp;B112),MATCH(C115,B113:B120,0)),"")</f>
        <v>6</v>
      </c>
      <c r="H115" s="32">
        <f t="array" ref="H115">iferror(INDEX(INDIRECT("'Form Responses 1'!F"&amp;A113):indirect("'Form Responses 1'!F"&amp;B112),MATCH(C115,B113:B120,0)),"")</f>
        <v>3</v>
      </c>
      <c r="I115" s="33" t="str">
        <f t="array" ref="I115">iferror(INDEX(INDIRECT("'Form Responses 1'!G"&amp;A113):indirect("'Form Responses 1'!G"&amp;B112),MATCH(C115,B113:B120,0)),"")</f>
        <v>Membuat email di HP</v>
      </c>
      <c r="J115" s="33" t="str">
        <f t="array" ref="J115">iferror(INDEX(INDIRECT("'Form Responses 1'!H"&amp;A113):indirect("'Form Responses 1'!H"&amp;B112),MATCH(C115,B113:B120,0)),"")</f>
        <v>-</v>
      </c>
      <c r="K115" s="33" t="str">
        <f t="array" ref="K115">iferror(INDEX(INDIRECT("'Form Responses 1'!I"&amp;A113):indirect("'Form Responses 1'!I"&amp;B112),MATCH(C115,B113:B120,0)),"")</f>
        <v>NIHIL</v>
      </c>
    </row>
    <row r="116">
      <c r="A116" s="20">
        <f>if(A113+D115&lt;=B112,A113+D115,"")</f>
        <v>45</v>
      </c>
      <c r="B116" s="31">
        <f t="shared" si="11"/>
        <v>6</v>
      </c>
      <c r="C116" s="21">
        <f>iferror(small(B113:B120,D116),"")</f>
        <v>6</v>
      </c>
      <c r="D116" s="32">
        <v>4.0</v>
      </c>
      <c r="E116" s="33" t="str">
        <f t="array" ref="E116">iferror(INDEX(INDIRECT("'Form Responses 1'!B"&amp;A113):indirect("'Form Responses 1'!B"&amp;B112),MATCH(C116,B113:B120,0)),"")</f>
        <v>31. Muh. Sholikhuddin, S.Pd. M.Pd</v>
      </c>
      <c r="F116" s="33" t="str">
        <f t="array" ref="F116">iferror(INDEX(INDIRECT("'Form Responses 1'!c"&amp;A113):indirect("'Form Responses 1'!c"&amp;B112),MATCH(C116,B113:B120,0)),"")</f>
        <v>14. BKTI</v>
      </c>
      <c r="G116" s="32">
        <f t="array" ref="G116">iferror(INDEX(INDIRECT("'Form Responses 1'!E"&amp;A113):indirect("'Form Responses 1'!E"&amp;B112),MATCH(C116,B113:B120,0)),"")</f>
        <v>6</v>
      </c>
      <c r="H116" s="32">
        <f t="array" ref="H116">iferror(INDEX(INDIRECT("'Form Responses 1'!F"&amp;A113):indirect("'Form Responses 1'!F"&amp;B112),MATCH(C116,B113:B120,0)),"")</f>
        <v>3</v>
      </c>
      <c r="I116" s="33" t="str">
        <f t="array" ref="I116">iferror(INDEX(INDIRECT("'Form Responses 1'!G"&amp;A113):indirect("'Form Responses 1'!G"&amp;B112),MATCH(C116,B113:B120,0)),"")</f>
        <v>Membuat email di HP</v>
      </c>
      <c r="J116" s="33" t="str">
        <f t="array" ref="J116">iferror(INDEX(INDIRECT("'Form Responses 1'!H"&amp;A113):indirect("'Form Responses 1'!H"&amp;B112),MATCH(C116,B113:B120,0)),"")</f>
        <v>-</v>
      </c>
      <c r="K116" s="33" t="str">
        <f t="array" ref="K116">iferror(INDEX(INDIRECT("'Form Responses 1'!I"&amp;A113):indirect("'Form Responses 1'!I"&amp;B112),MATCH(C116,B113:B120,0)),"")</f>
        <v>NIHIL</v>
      </c>
    </row>
    <row r="117">
      <c r="A117" s="20">
        <f>if(A113+D116&lt;=B112,A113+D116,"")</f>
        <v>46</v>
      </c>
      <c r="B117" s="31">
        <f t="shared" si="11"/>
        <v>6</v>
      </c>
      <c r="C117" s="21">
        <f>iferror(small(B113:B120,D117),"")</f>
        <v>7</v>
      </c>
      <c r="D117" s="32">
        <v>5.0</v>
      </c>
      <c r="E117" s="33" t="str">
        <f t="array" ref="E117">iferror(INDEX(INDIRECT("'Form Responses 1'!B"&amp;A113):indirect("'Form Responses 1'!B"&amp;B112),MATCH(C117,B113:B120,0)),"")</f>
        <v>33. Husnul Khotimah, S.Pd.</v>
      </c>
      <c r="F117" s="33" t="str">
        <f t="array" ref="F117">iferror(INDEX(INDIRECT("'Form Responses 1'!c"&amp;A113):indirect("'Form Responses 1'!c"&amp;B112),MATCH(C117,B113:B120,0)),"")</f>
        <v>3. Bahasa Indonesia</v>
      </c>
      <c r="G117" s="32" t="str">
        <f t="array" ref="G117">iferror(INDEX(INDIRECT("'Form Responses 1'!E"&amp;A113):indirect("'Form Responses 1'!E"&amp;B112),MATCH(C117,B113:B120,0)),"")</f>
        <v>7, 8</v>
      </c>
      <c r="H117" s="32">
        <f t="array" ref="H117">iferror(INDEX(INDIRECT("'Form Responses 1'!F"&amp;A113):indirect("'Form Responses 1'!F"&amp;B112),MATCH(C117,B113:B120,0)),"")</f>
        <v>6</v>
      </c>
      <c r="I117" s="33" t="str">
        <f t="array" ref="I117">iferror(INDEX(INDIRECT("'Form Responses 1'!G"&amp;A113):indirect("'Form Responses 1'!G"&amp;B112),MATCH(C117,B113:B120,0)),"")</f>
        <v>Teks laporan percobaan</v>
      </c>
      <c r="J117" s="33" t="str">
        <f t="array" ref="J117">iferror(INDEX(INDIRECT("'Form Responses 1'!H"&amp;A113):indirect("'Form Responses 1'!H"&amp;B112),MATCH(C117,B113:B120,0)),"")</f>
        <v>-</v>
      </c>
      <c r="K117" s="33" t="str">
        <f t="array" ref="K117">iferror(INDEX(INDIRECT("'Form Responses 1'!I"&amp;A113):indirect("'Form Responses 1'!I"&amp;B112),MATCH(C117,B113:B120,0)),"")</f>
        <v>Menyajikan teks laporan percobaan</v>
      </c>
    </row>
    <row r="118">
      <c r="A118" s="20" t="str">
        <f>if(A113+D117&lt;=B112,A113+D117,"")</f>
        <v/>
      </c>
      <c r="B118" s="31" t="str">
        <f t="shared" si="11"/>
        <v/>
      </c>
      <c r="C118" s="21" t="str">
        <f>iferror(small(B113:B120,D118),"")</f>
        <v/>
      </c>
      <c r="D118" s="32">
        <v>6.0</v>
      </c>
      <c r="E118" s="33" t="str">
        <f t="array" ref="E118">iferror(INDEX(INDIRECT("'Form Responses 1'!B"&amp;A113):indirect("'Form Responses 1'!B"&amp;B112),MATCH(C118,B113:B120,0)),"")</f>
        <v/>
      </c>
      <c r="F118" s="33" t="str">
        <f t="array" ref="F118">iferror(INDEX(INDIRECT("'Form Responses 1'!c"&amp;A113):indirect("'Form Responses 1'!c"&amp;B112),MATCH(C118,B113:B120,0)),"")</f>
        <v/>
      </c>
      <c r="G118" s="32" t="str">
        <f t="array" ref="G118">iferror(INDEX(INDIRECT("'Form Responses 1'!E"&amp;A113):indirect("'Form Responses 1'!E"&amp;B112),MATCH(C118,B113:B120,0)),"")</f>
        <v/>
      </c>
      <c r="H118" s="32" t="str">
        <f t="array" ref="H118">iferror(INDEX(INDIRECT("'Form Responses 1'!F"&amp;A113):indirect("'Form Responses 1'!F"&amp;B112),MATCH(C118,B113:B120,0)),"")</f>
        <v/>
      </c>
      <c r="I118" s="33" t="str">
        <f t="array" ref="I118">iferror(INDEX(INDIRECT("'Form Responses 1'!G"&amp;A113):indirect("'Form Responses 1'!G"&amp;B112),MATCH(C118,B113:B120,0)),"")</f>
        <v/>
      </c>
      <c r="J118" s="33" t="str">
        <f t="array" ref="J118">iferror(INDEX(INDIRECT("'Form Responses 1'!H"&amp;A113):indirect("'Form Responses 1'!H"&amp;B112),MATCH(C118,B113:B120,0)),"")</f>
        <v/>
      </c>
      <c r="K118" s="33" t="str">
        <f t="array" ref="K118">iferror(INDEX(INDIRECT("'Form Responses 1'!I"&amp;A113):indirect("'Form Responses 1'!I"&amp;B112),MATCH(C118,B113:B120,0)),"")</f>
        <v/>
      </c>
    </row>
    <row r="119">
      <c r="A119" s="20" t="str">
        <f>if(A113+D118&lt;=B112,A113+D118,"")</f>
        <v/>
      </c>
      <c r="B119" s="31" t="str">
        <f t="shared" si="11"/>
        <v/>
      </c>
      <c r="C119" s="21" t="str">
        <f>iferror(small(B113:B120,D119),"")</f>
        <v/>
      </c>
      <c r="D119" s="32">
        <v>7.0</v>
      </c>
      <c r="E119" s="33" t="str">
        <f t="array" ref="E119">iferror(INDEX(INDIRECT("'Form Responses 1'!B"&amp;A113):indirect("'Form Responses 1'!B"&amp;B112),MATCH(C119,B113:B120,0)),"")</f>
        <v/>
      </c>
      <c r="F119" s="33" t="str">
        <f t="array" ref="F119">iferror(INDEX(INDIRECT("'Form Responses 1'!c"&amp;A113):indirect("'Form Responses 1'!c"&amp;B112),MATCH(C119,B113:B120,0)),"")</f>
        <v/>
      </c>
      <c r="G119" s="32" t="str">
        <f t="array" ref="G119">iferror(INDEX(INDIRECT("'Form Responses 1'!E"&amp;A113):indirect("'Form Responses 1'!E"&amp;B112),MATCH(C119,B113:B120,0)),"")</f>
        <v/>
      </c>
      <c r="H119" s="32" t="str">
        <f t="array" ref="H119">iferror(INDEX(INDIRECT("'Form Responses 1'!F"&amp;A113):indirect("'Form Responses 1'!F"&amp;B112),MATCH(C119,B113:B120,0)),"")</f>
        <v/>
      </c>
      <c r="I119" s="33" t="str">
        <f t="array" ref="I119">iferror(INDEX(INDIRECT("'Form Responses 1'!G"&amp;A113):indirect("'Form Responses 1'!G"&amp;B112),MATCH(C119,B113:B120,0)),"")</f>
        <v/>
      </c>
      <c r="J119" s="33" t="str">
        <f t="array" ref="J119">iferror(INDEX(INDIRECT("'Form Responses 1'!H"&amp;A113):indirect("'Form Responses 1'!H"&amp;B112),MATCH(C119,B113:B120,0)),"")</f>
        <v/>
      </c>
      <c r="K119" s="33" t="str">
        <f t="array" ref="K119">iferror(INDEX(INDIRECT("'Form Responses 1'!I"&amp;A113):indirect("'Form Responses 1'!I"&amp;B112),MATCH(C119,B113:B120,0)),"")</f>
        <v/>
      </c>
    </row>
    <row r="120">
      <c r="A120" s="20" t="str">
        <f>if(A113+D119&lt;=B112,A113+D119,"")</f>
        <v/>
      </c>
      <c r="B120" s="31" t="str">
        <f t="shared" si="11"/>
        <v/>
      </c>
      <c r="C120" s="21" t="str">
        <f>iferror(small(B113:B120,D120),"")</f>
        <v/>
      </c>
      <c r="D120" s="32">
        <v>8.0</v>
      </c>
      <c r="E120" s="33" t="str">
        <f t="array" ref="E120">iferror(INDEX(INDIRECT("'Form Responses 1'!B"&amp;A113):indirect("'Form Responses 1'!B"&amp;B112),MATCH(C120,B113:B120,0)),"")</f>
        <v/>
      </c>
      <c r="F120" s="33" t="str">
        <f t="array" ref="F120">iferror(INDEX(INDIRECT("'Form Responses 1'!c"&amp;A113):indirect("'Form Responses 1'!c"&amp;B112),MATCH(C120,B113:B120,0)),"")</f>
        <v/>
      </c>
      <c r="G120" s="32" t="str">
        <f t="array" ref="G120">iferror(INDEX(INDIRECT("'Form Responses 1'!E"&amp;A113):indirect("'Form Responses 1'!E"&amp;B112),MATCH(C120,B113:B120,0)),"")</f>
        <v/>
      </c>
      <c r="H120" s="32" t="str">
        <f t="array" ref="H120">iferror(INDEX(INDIRECT("'Form Responses 1'!F"&amp;A113):indirect("'Form Responses 1'!F"&amp;B112),MATCH(C120,B113:B120,0)),"")</f>
        <v/>
      </c>
      <c r="I120" s="33" t="str">
        <f t="array" ref="I120">iferror(INDEX(INDIRECT("'Form Responses 1'!G"&amp;A113):indirect("'Form Responses 1'!G"&amp;B112),MATCH(C120,B113:B120,0)),"")</f>
        <v/>
      </c>
      <c r="J120" s="33" t="str">
        <f t="array" ref="J120">iferror(INDEX(INDIRECT("'Form Responses 1'!H"&amp;A113):indirect("'Form Responses 1'!H"&amp;B112),MATCH(C120,B113:B120,0)),"")</f>
        <v/>
      </c>
      <c r="K120" s="33" t="str">
        <f t="array" ref="K120">iferror(INDEX(INDIRECT("'Form Responses 1'!I"&amp;A113):indirect("'Form Responses 1'!I"&amp;B112),MATCH(C120,B113:B120,0)),"")</f>
        <v/>
      </c>
    </row>
    <row r="121">
      <c r="A121" s="21"/>
      <c r="B121" s="21"/>
      <c r="C121" s="21"/>
      <c r="D121" s="21"/>
      <c r="E121" s="35"/>
      <c r="F121" s="35"/>
      <c r="G121" s="21"/>
      <c r="H121" s="21"/>
      <c r="I121" s="35"/>
      <c r="J121" s="35"/>
      <c r="K121" s="35"/>
    </row>
    <row r="122">
      <c r="A122" s="20"/>
      <c r="B122" s="31"/>
      <c r="C122" s="20">
        <v>10.0</v>
      </c>
      <c r="D122" s="22"/>
      <c r="E122" s="23">
        <v>44057.0</v>
      </c>
      <c r="F122" s="24" t="str">
        <f t="array" ref="F122">indirect("'sheet3'!E"&amp;2)</f>
        <v>JURNAL KELAS 9F SMP NEGERI 1 TURI SEMESTER 1 TAHUN PELAJARAN 2020/2021</v>
      </c>
      <c r="G122" s="25"/>
      <c r="H122" s="25"/>
      <c r="I122" s="26"/>
      <c r="J122" s="26"/>
      <c r="K122" s="27"/>
    </row>
    <row r="123">
      <c r="A123" s="20"/>
      <c r="B123" s="28">
        <f t="array" ref="B123">row(index(Sheet3!$A$1:$A$2943,match(right(E122,10),Sheet3!$A$1:$A$2943,0)))+countif(Sheet3!$A$1:$A$2943,(index(Sheet3!$A$1:$A$2943,match(right(E122,10),Sheet3!$A$1:$A$2943,0))))-1</f>
        <v>50</v>
      </c>
      <c r="C123" s="21"/>
      <c r="D123" s="37" t="s">
        <v>333</v>
      </c>
      <c r="E123" s="38" t="s">
        <v>334</v>
      </c>
      <c r="F123" s="38" t="s">
        <v>2</v>
      </c>
      <c r="G123" s="38" t="s">
        <v>4</v>
      </c>
      <c r="H123" s="38" t="s">
        <v>335</v>
      </c>
      <c r="I123" s="38" t="s">
        <v>336</v>
      </c>
      <c r="J123" s="38" t="s">
        <v>337</v>
      </c>
      <c r="K123" s="38" t="s">
        <v>338</v>
      </c>
    </row>
    <row r="124">
      <c r="A124" s="30">
        <f t="array" ref="A124">row(index(Sheet3!$A$1:$A$2943,match(right(E122,10),Sheet3!$A$1:$A$2943,0)))</f>
        <v>47</v>
      </c>
      <c r="B124" s="31">
        <f t="shared" ref="B124:B131" si="12">iferror(value(left(indirect("Form Responses 1!E"&amp;A124),iferror(find(",",indirect("Form Responses 1!E"&amp;A124)),len(indirect("Form Responses 1!E"&amp;A124))+1)-1)),"")</f>
        <v>1</v>
      </c>
      <c r="C124" s="21">
        <f>iferror(small(B124:B131,D124),"")</f>
        <v>1</v>
      </c>
      <c r="D124" s="32">
        <v>1.0</v>
      </c>
      <c r="E124" s="33" t="str">
        <f t="array" ref="E124">iferror(INDEX(INDIRECT("'Form Responses 1'!B"&amp;A124):indirect("'Form Responses 1'!B"&amp;B123),MATCH(C124,B124:B131,0)),"")</f>
        <v>33. Husnul Khotimah, S.Pd.</v>
      </c>
      <c r="F124" s="33" t="str">
        <f t="array" ref="F124">iferror(INDEX(INDIRECT("'Form Responses 1'!c"&amp;A124):indirect("'Form Responses 1'!c"&amp;B123),MATCH(C124,B124:B131,0)),"")</f>
        <v>3. Bahasa Indonesia</v>
      </c>
      <c r="G124" s="32" t="str">
        <f t="array" ref="G124">iferror(INDEX(INDIRECT("'Form Responses 1'!E"&amp;A124):indirect("'Form Responses 1'!E"&amp;B123),MATCH(C124,B124:B131,0)),"")</f>
        <v>1, 2</v>
      </c>
      <c r="H124" s="32">
        <f t="array" ref="H124">iferror(INDEX(INDIRECT("'Form Responses 1'!F"&amp;A124):indirect("'Form Responses 1'!F"&amp;B123),MATCH(C124,B124:B131,0)),"")</f>
        <v>7</v>
      </c>
      <c r="I124" s="33" t="str">
        <f t="array" ref="I124">iferror(INDEX(INDIRECT("'Form Responses 1'!G"&amp;A124):indirect("'Form Responses 1'!G"&amp;B123),MATCH(C124,B124:B131,0)),"")</f>
        <v>Teks laporan percobaan</v>
      </c>
      <c r="J124" s="33" t="str">
        <f t="array" ref="J124">iferror(INDEX(INDIRECT("'Form Responses 1'!H"&amp;A124):indirect("'Form Responses 1'!H"&amp;B123),MATCH(C124,B124:B131,0)),"")</f>
        <v>-</v>
      </c>
      <c r="K124" s="33" t="str">
        <f t="array" ref="K124">iferror(INDEX(INDIRECT("'Form Responses 1'!I"&amp;A124):indirect("'Form Responses 1'!I"&amp;B123),MATCH(C124,B124:B131,0)),"")</f>
        <v>Menyajikan teks laporan percobaan</v>
      </c>
    </row>
    <row r="125">
      <c r="A125" s="20">
        <f>if(A124+D124&lt;=B123,A124+D124,"")</f>
        <v>48</v>
      </c>
      <c r="B125" s="31">
        <f t="shared" si="12"/>
        <v>3</v>
      </c>
      <c r="C125" s="21">
        <f>iferror(small(B124:B131,D125),"")</f>
        <v>3</v>
      </c>
      <c r="D125" s="32">
        <v>2.0</v>
      </c>
      <c r="E125" s="33" t="str">
        <f t="array" ref="E125">iferror(INDEX(INDIRECT("'Form Responses 1'!B"&amp;A124):indirect("'Form Responses 1'!B"&amp;B123),MATCH(C125,B124:B131,0)),"")</f>
        <v>9. Wiwik Tiasih, S.Pd,M.Pd</v>
      </c>
      <c r="F125" s="33" t="str">
        <f t="array" ref="F125">iferror(INDEX(INDIRECT("'Form Responses 1'!c"&amp;A124):indirect("'Form Responses 1'!c"&amp;B123),MATCH(C125,B124:B131,0)),"")</f>
        <v>4. Matematika</v>
      </c>
      <c r="G125" s="32" t="str">
        <f t="array" ref="G125">iferror(INDEX(INDIRECT("'Form Responses 1'!E"&amp;A124):indirect("'Form Responses 1'!E"&amp;B123),MATCH(C125,B124:B131,0)),"")</f>
        <v>3, 4</v>
      </c>
      <c r="H125" s="32">
        <f t="array" ref="H125">iferror(INDEX(INDIRECT("'Form Responses 1'!F"&amp;A124):indirect("'Form Responses 1'!F"&amp;B123),MATCH(C125,B124:B131,0)),"")</f>
        <v>5</v>
      </c>
      <c r="I125" s="33" t="str">
        <f t="array" ref="I125">iferror(INDEX(INDIRECT("'Form Responses 1'!G"&amp;A124):indirect("'Form Responses 1'!G"&amp;B123),MATCH(C125,B124:B131,0)),"")</f>
        <v>Bentuk akar</v>
      </c>
      <c r="J125" s="33" t="str">
        <f t="array" ref="J125">iferror(INDEX(INDIRECT("'Form Responses 1'!H"&amp;A124):indirect("'Form Responses 1'!H"&amp;B123),MATCH(C125,B124:B131,0)),"")</f>
        <v>-</v>
      </c>
      <c r="K125" s="33" t="str">
        <f t="array" ref="K125">iferror(INDEX(INDIRECT("'Form Responses 1'!I"&amp;A124):indirect("'Form Responses 1'!I"&amp;B123),MATCH(C125,B124:B131,0)),"")</f>
        <v>Memahami materi, mengerjakan tugas</v>
      </c>
    </row>
    <row r="126">
      <c r="A126" s="20">
        <f>if(A124+D125&lt;=B123,A124+D125,"")</f>
        <v>49</v>
      </c>
      <c r="B126" s="31">
        <f t="shared" si="12"/>
        <v>7</v>
      </c>
      <c r="C126" s="21">
        <f>iferror(small(B124:B131,D126),"")</f>
        <v>5</v>
      </c>
      <c r="D126" s="32">
        <v>3.0</v>
      </c>
      <c r="E126" s="33" t="str">
        <f t="array" ref="E126">iferror(INDEX(INDIRECT("'Form Responses 1'!B"&amp;A124):indirect("'Form Responses 1'!B"&amp;B123),MATCH(C126,B124:B131,0)),"")</f>
        <v>42. Nurul Laili, S.Pd. M.Pd</v>
      </c>
      <c r="F126" s="33" t="str">
        <f t="array" ref="F126">iferror(INDEX(INDIRECT("'Form Responses 1'!c"&amp;A124):indirect("'Form Responses 1'!c"&amp;B123),MATCH(C126,B124:B131,0)),"")</f>
        <v>5. IPA</v>
      </c>
      <c r="G126" s="32" t="str">
        <f t="array" ref="G126">iferror(INDEX(INDIRECT("'Form Responses 1'!E"&amp;A124):indirect("'Form Responses 1'!E"&amp;B123),MATCH(C126,B124:B131,0)),"")</f>
        <v>5, 6</v>
      </c>
      <c r="H126" s="32">
        <f t="array" ref="H126">iferror(INDEX(INDIRECT("'Form Responses 1'!F"&amp;A124):indirect("'Form Responses 1'!F"&amp;B123),MATCH(C126,B124:B131,0)),"")</f>
        <v>5</v>
      </c>
      <c r="I126" s="33" t="str">
        <f t="array" ref="I126">iferror(INDEX(INDIRECT("'Form Responses 1'!G"&amp;A124):indirect("'Form Responses 1'!G"&amp;B123),MATCH(C126,B124:B131,0)),"")</f>
        <v>Perbedaan Spermatogenesis dan Oogenesis</v>
      </c>
      <c r="J126" s="33" t="str">
        <f t="array" ref="J126">iferror(INDEX(INDIRECT("'Form Responses 1'!H"&amp;A124):indirect("'Form Responses 1'!H"&amp;B123),MATCH(C126,B124:B131,0)),"")</f>
        <v>-</v>
      </c>
      <c r="K126" s="33" t="str">
        <f t="array" ref="K126">iferror(INDEX(INDIRECT("'Form Responses 1'!I"&amp;A124):indirect("'Form Responses 1'!I"&amp;B123),MATCH(C126,B124:B131,0)),"")</f>
        <v>Berjalan dg lancar</v>
      </c>
    </row>
    <row r="127">
      <c r="A127" s="20">
        <f>if(A124+D126&lt;=B123,A124+D126,"")</f>
        <v>50</v>
      </c>
      <c r="B127" s="31">
        <f t="shared" si="12"/>
        <v>5</v>
      </c>
      <c r="C127" s="21">
        <f>iferror(small(B124:B131,D127),"")</f>
        <v>7</v>
      </c>
      <c r="D127" s="32">
        <v>4.0</v>
      </c>
      <c r="E127" s="33" t="str">
        <f t="array" ref="E127">iferror(INDEX(INDIRECT("'Form Responses 1'!B"&amp;A124):indirect("'Form Responses 1'!B"&amp;B123),MATCH(C127,B124:B131,0)),"")</f>
        <v>2. Drs. Tasrip, MM.</v>
      </c>
      <c r="F127" s="33" t="str">
        <f t="array" ref="F127">iferror(INDEX(INDIRECT("'Form Responses 1'!c"&amp;A124):indirect("'Form Responses 1'!c"&amp;B123),MATCH(C127,B124:B131,0)),"")</f>
        <v>6. IPS</v>
      </c>
      <c r="G127" s="32" t="str">
        <f t="array" ref="G127">iferror(INDEX(INDIRECT("'Form Responses 1'!E"&amp;A124):indirect("'Form Responses 1'!E"&amp;B123),MATCH(C127,B124:B131,0)),"")</f>
        <v>7, 8</v>
      </c>
      <c r="H127" s="32">
        <f t="array" ref="H127">iferror(INDEX(INDIRECT("'Form Responses 1'!F"&amp;A124):indirect("'Form Responses 1'!F"&amp;B123),MATCH(C127,B124:B131,0)),"")</f>
        <v>5</v>
      </c>
      <c r="I127" s="33" t="str">
        <f t="array" ref="I127">iferror(INDEX(INDIRECT("'Form Responses 1'!G"&amp;A124):indirect("'Form Responses 1'!G"&amp;B123),MATCH(C127,B124:B131,0)),"")</f>
        <v>Benua australia</v>
      </c>
      <c r="J127" s="33" t="str">
        <f t="array" ref="J127">iferror(INDEX(INDIRECT("'Form Responses 1'!H"&amp;A124):indirect("'Form Responses 1'!H"&amp;B123),MATCH(C127,B124:B131,0)),"")</f>
        <v>-</v>
      </c>
      <c r="K127" s="33" t="str">
        <f t="array" ref="K127">iferror(INDEX(INDIRECT("'Form Responses 1'!I"&amp;A124):indirect("'Form Responses 1'!I"&amp;B123),MATCH(C127,B124:B131,0)),"")</f>
        <v>Kegiatan pjj lancar</v>
      </c>
    </row>
    <row r="128">
      <c r="A128" s="20" t="str">
        <f>if(A124+D127&lt;=B123,A124+D127,"")</f>
        <v/>
      </c>
      <c r="B128" s="31" t="str">
        <f t="shared" si="12"/>
        <v/>
      </c>
      <c r="C128" s="21" t="str">
        <f>iferror(small(B124:B131,D128),"")</f>
        <v/>
      </c>
      <c r="D128" s="32">
        <v>5.0</v>
      </c>
      <c r="E128" s="33" t="str">
        <f t="array" ref="E128">iferror(INDEX(INDIRECT("'Form Responses 1'!B"&amp;A124):indirect("'Form Responses 1'!B"&amp;B123),MATCH(C128,B124:B131,0)),"")</f>
        <v/>
      </c>
      <c r="F128" s="33" t="str">
        <f t="array" ref="F128">iferror(INDEX(INDIRECT("'Form Responses 1'!c"&amp;A124):indirect("'Form Responses 1'!c"&amp;B123),MATCH(C128,B124:B131,0)),"")</f>
        <v/>
      </c>
      <c r="G128" s="32" t="str">
        <f t="array" ref="G128">iferror(INDEX(INDIRECT("'Form Responses 1'!E"&amp;A124):indirect("'Form Responses 1'!E"&amp;B123),MATCH(C128,B124:B131,0)),"")</f>
        <v/>
      </c>
      <c r="H128" s="32" t="str">
        <f t="array" ref="H128">iferror(INDEX(INDIRECT("'Form Responses 1'!F"&amp;A124):indirect("'Form Responses 1'!F"&amp;B123),MATCH(C128,B124:B131,0)),"")</f>
        <v/>
      </c>
      <c r="I128" s="33" t="str">
        <f t="array" ref="I128">iferror(INDEX(INDIRECT("'Form Responses 1'!G"&amp;A124):indirect("'Form Responses 1'!G"&amp;B123),MATCH(C128,B124:B131,0)),"")</f>
        <v/>
      </c>
      <c r="J128" s="33" t="str">
        <f t="array" ref="J128">iferror(INDEX(INDIRECT("'Form Responses 1'!H"&amp;A124):indirect("'Form Responses 1'!H"&amp;B123),MATCH(C128,B124:B131,0)),"")</f>
        <v/>
      </c>
      <c r="K128" s="33" t="str">
        <f t="array" ref="K128">iferror(INDEX(INDIRECT("'Form Responses 1'!I"&amp;A124):indirect("'Form Responses 1'!I"&amp;B123),MATCH(C128,B124:B131,0)),"")</f>
        <v/>
      </c>
    </row>
    <row r="129">
      <c r="A129" s="20" t="str">
        <f>if(A124+D128&lt;=B123,A124+D128,"")</f>
        <v/>
      </c>
      <c r="B129" s="31" t="str">
        <f t="shared" si="12"/>
        <v/>
      </c>
      <c r="C129" s="21" t="str">
        <f>iferror(small(B124:B131,D129),"")</f>
        <v/>
      </c>
      <c r="D129" s="32">
        <v>6.0</v>
      </c>
      <c r="E129" s="33" t="str">
        <f t="array" ref="E129">iferror(INDEX(INDIRECT("'Form Responses 1'!B"&amp;A124):indirect("'Form Responses 1'!B"&amp;B123),MATCH(C129,B124:B131,0)),"")</f>
        <v/>
      </c>
      <c r="F129" s="33" t="str">
        <f t="array" ref="F129">iferror(INDEX(INDIRECT("'Form Responses 1'!c"&amp;A124):indirect("'Form Responses 1'!c"&amp;B123),MATCH(C129,B124:B131,0)),"")</f>
        <v/>
      </c>
      <c r="G129" s="32" t="str">
        <f t="array" ref="G129">iferror(INDEX(INDIRECT("'Form Responses 1'!E"&amp;A124):indirect("'Form Responses 1'!E"&amp;B123),MATCH(C129,B124:B131,0)),"")</f>
        <v/>
      </c>
      <c r="H129" s="32" t="str">
        <f t="array" ref="H129">iferror(INDEX(INDIRECT("'Form Responses 1'!F"&amp;A124):indirect("'Form Responses 1'!F"&amp;B123),MATCH(C129,B124:B131,0)),"")</f>
        <v/>
      </c>
      <c r="I129" s="33" t="str">
        <f t="array" ref="I129">iferror(INDEX(INDIRECT("'Form Responses 1'!G"&amp;A124):indirect("'Form Responses 1'!G"&amp;B123),MATCH(C129,B124:B131,0)),"")</f>
        <v/>
      </c>
      <c r="J129" s="33" t="str">
        <f t="array" ref="J129">iferror(INDEX(INDIRECT("'Form Responses 1'!H"&amp;A124):indirect("'Form Responses 1'!H"&amp;B123),MATCH(C129,B124:B131,0)),"")</f>
        <v/>
      </c>
      <c r="K129" s="33" t="str">
        <f t="array" ref="K129">iferror(INDEX(INDIRECT("'Form Responses 1'!I"&amp;A124):indirect("'Form Responses 1'!I"&amp;B123),MATCH(C129,B124:B131,0)),"")</f>
        <v/>
      </c>
    </row>
    <row r="130">
      <c r="A130" s="20" t="str">
        <f>if(A124+D129&lt;=B123,A124+D129,"")</f>
        <v/>
      </c>
      <c r="B130" s="31" t="str">
        <f t="shared" si="12"/>
        <v/>
      </c>
      <c r="C130" s="21" t="str">
        <f>iferror(small(B124:B131,D130),"")</f>
        <v/>
      </c>
      <c r="D130" s="32">
        <v>7.0</v>
      </c>
      <c r="E130" s="33" t="str">
        <f t="array" ref="E130">iferror(INDEX(INDIRECT("'Form Responses 1'!B"&amp;A124):indirect("'Form Responses 1'!B"&amp;B123),MATCH(C130,B124:B131,0)),"")</f>
        <v/>
      </c>
      <c r="F130" s="33" t="str">
        <f t="array" ref="F130">iferror(INDEX(INDIRECT("'Form Responses 1'!c"&amp;A124):indirect("'Form Responses 1'!c"&amp;B123),MATCH(C130,B124:B131,0)),"")</f>
        <v/>
      </c>
      <c r="G130" s="32" t="str">
        <f t="array" ref="G130">iferror(INDEX(INDIRECT("'Form Responses 1'!E"&amp;A124):indirect("'Form Responses 1'!E"&amp;B123),MATCH(C130,B124:B131,0)),"")</f>
        <v/>
      </c>
      <c r="H130" s="32" t="str">
        <f t="array" ref="H130">iferror(INDEX(INDIRECT("'Form Responses 1'!F"&amp;A124):indirect("'Form Responses 1'!F"&amp;B123),MATCH(C130,B124:B131,0)),"")</f>
        <v/>
      </c>
      <c r="I130" s="33" t="str">
        <f t="array" ref="I130">iferror(INDEX(INDIRECT("'Form Responses 1'!G"&amp;A124):indirect("'Form Responses 1'!G"&amp;B123),MATCH(C130,B124:B131,0)),"")</f>
        <v/>
      </c>
      <c r="J130" s="33" t="str">
        <f t="array" ref="J130">iferror(INDEX(INDIRECT("'Form Responses 1'!H"&amp;A124):indirect("'Form Responses 1'!H"&amp;B123),MATCH(C130,B124:B131,0)),"")</f>
        <v/>
      </c>
      <c r="K130" s="33" t="str">
        <f t="array" ref="K130">iferror(INDEX(INDIRECT("'Form Responses 1'!I"&amp;A124):indirect("'Form Responses 1'!I"&amp;B123),MATCH(C130,B124:B131,0)),"")</f>
        <v/>
      </c>
    </row>
    <row r="131">
      <c r="A131" s="20" t="str">
        <f>if(A124+D130&lt;=B123,A124+D130,"")</f>
        <v/>
      </c>
      <c r="B131" s="31" t="str">
        <f t="shared" si="12"/>
        <v/>
      </c>
      <c r="C131" s="21" t="str">
        <f>iferror(small(B124:B131,D131),"")</f>
        <v/>
      </c>
      <c r="D131" s="32">
        <v>8.0</v>
      </c>
      <c r="E131" s="33" t="str">
        <f t="array" ref="E131">iferror(INDEX(INDIRECT("'Form Responses 1'!B"&amp;A124):indirect("'Form Responses 1'!B"&amp;B123),MATCH(C131,B124:B131,0)),"")</f>
        <v/>
      </c>
      <c r="F131" s="33" t="str">
        <f t="array" ref="F131">iferror(INDEX(INDIRECT("'Form Responses 1'!c"&amp;A124):indirect("'Form Responses 1'!c"&amp;B123),MATCH(C131,B124:B131,0)),"")</f>
        <v/>
      </c>
      <c r="G131" s="32" t="str">
        <f t="array" ref="G131">iferror(INDEX(INDIRECT("'Form Responses 1'!E"&amp;A124):indirect("'Form Responses 1'!E"&amp;B123),MATCH(C131,B124:B131,0)),"")</f>
        <v/>
      </c>
      <c r="H131" s="32" t="str">
        <f t="array" ref="H131">iferror(INDEX(INDIRECT("'Form Responses 1'!F"&amp;A124):indirect("'Form Responses 1'!F"&amp;B123),MATCH(C131,B124:B131,0)),"")</f>
        <v/>
      </c>
      <c r="I131" s="33" t="str">
        <f t="array" ref="I131">iferror(INDEX(INDIRECT("'Form Responses 1'!G"&amp;A124):indirect("'Form Responses 1'!G"&amp;B123),MATCH(C131,B124:B131,0)),"")</f>
        <v/>
      </c>
      <c r="J131" s="33" t="str">
        <f t="array" ref="J131">iferror(INDEX(INDIRECT("'Form Responses 1'!H"&amp;A124):indirect("'Form Responses 1'!H"&amp;B123),MATCH(C131,B124:B131,0)),"")</f>
        <v/>
      </c>
      <c r="K131" s="33" t="str">
        <f t="array" ref="K131">iferror(INDEX(INDIRECT("'Form Responses 1'!I"&amp;A124):indirect("'Form Responses 1'!I"&amp;B123),MATCH(C131,B124:B131,0)),"")</f>
        <v/>
      </c>
    </row>
    <row r="132">
      <c r="A132" s="21"/>
      <c r="B132" s="21"/>
      <c r="C132" s="21"/>
      <c r="D132" s="21"/>
      <c r="E132" s="35"/>
      <c r="F132" s="35"/>
      <c r="G132" s="21"/>
      <c r="H132" s="21"/>
      <c r="I132" s="35"/>
      <c r="J132" s="35"/>
      <c r="K132" s="35"/>
    </row>
    <row r="133">
      <c r="A133" s="20"/>
      <c r="B133" s="31"/>
      <c r="C133" s="20">
        <v>10.0</v>
      </c>
      <c r="D133" s="22"/>
      <c r="E133" s="23">
        <v>44058.0</v>
      </c>
      <c r="F133" s="24" t="str">
        <f t="array" ref="F133">indirect("'sheet3'!E"&amp;2)</f>
        <v>JURNAL KELAS 9F SMP NEGERI 1 TURI SEMESTER 1 TAHUN PELAJARAN 2020/2021</v>
      </c>
      <c r="G133" s="25"/>
      <c r="H133" s="25"/>
      <c r="I133" s="26"/>
      <c r="J133" s="26"/>
      <c r="K133" s="27"/>
    </row>
    <row r="134">
      <c r="A134" s="20"/>
      <c r="B134" s="28" t="str">
        <f t="array" ref="B134">row(index(Sheet3!$A$1:$A$2943,match(right(E133,10),Sheet3!$A$1:$A$2943,0)))+countif(Sheet3!$A$1:$A$2943,(index(Sheet3!$A$1:$A$2943,match(right(E133,10),Sheet3!$A$1:$A$2943,0))))-1</f>
        <v>#N/A</v>
      </c>
      <c r="C134" s="21"/>
      <c r="D134" s="37" t="s">
        <v>333</v>
      </c>
      <c r="E134" s="38" t="s">
        <v>334</v>
      </c>
      <c r="F134" s="38" t="s">
        <v>2</v>
      </c>
      <c r="G134" s="38" t="s">
        <v>4</v>
      </c>
      <c r="H134" s="38" t="s">
        <v>335</v>
      </c>
      <c r="I134" s="38" t="s">
        <v>336</v>
      </c>
      <c r="J134" s="38" t="s">
        <v>337</v>
      </c>
      <c r="K134" s="38" t="s">
        <v>338</v>
      </c>
    </row>
    <row r="135">
      <c r="A135" s="30" t="str">
        <f t="array" ref="A135">row(index(Sheet3!$A$1:$A$2943,match(right(E133,10),Sheet3!$A$1:$A$2943,0)))</f>
        <v>#N/A</v>
      </c>
      <c r="B135" s="31" t="str">
        <f t="shared" ref="B135:B142" si="13">iferror(value(left(indirect("Form Responses 1!E"&amp;A135),iferror(find(",",indirect("Form Responses 1!E"&amp;A135)),len(indirect("Form Responses 1!E"&amp;A135))+1)-1)),"")</f>
        <v/>
      </c>
      <c r="C135" s="21" t="str">
        <f>iferror(small(B135:B142,D135),"")</f>
        <v/>
      </c>
      <c r="D135" s="32">
        <v>1.0</v>
      </c>
      <c r="E135" s="33" t="str">
        <f t="array" ref="E135">iferror(INDEX(INDIRECT("'Form Responses 1'!B"&amp;A135):indirect("'Form Responses 1'!B"&amp;B134),MATCH(C135,B135:B142,0)),"")</f>
        <v/>
      </c>
      <c r="F135" s="33" t="str">
        <f t="array" ref="F135">iferror(INDEX(INDIRECT("'Form Responses 1'!c"&amp;A135):indirect("'Form Responses 1'!c"&amp;B134),MATCH(C135,B135:B142,0)),"")</f>
        <v/>
      </c>
      <c r="G135" s="32" t="str">
        <f t="array" ref="G135">iferror(INDEX(INDIRECT("'Form Responses 1'!E"&amp;A135):indirect("'Form Responses 1'!E"&amp;B134),MATCH(C135,B135:B142,0)),"")</f>
        <v/>
      </c>
      <c r="H135" s="32" t="str">
        <f t="array" ref="H135">iferror(INDEX(INDIRECT("'Form Responses 1'!F"&amp;A135):indirect("'Form Responses 1'!F"&amp;B134),MATCH(C135,B135:B142,0)),"")</f>
        <v/>
      </c>
      <c r="I135" s="33" t="str">
        <f t="array" ref="I135">iferror(INDEX(INDIRECT("'Form Responses 1'!G"&amp;A135):indirect("'Form Responses 1'!G"&amp;B134),MATCH(C135,B135:B142,0)),"")</f>
        <v/>
      </c>
      <c r="J135" s="33" t="str">
        <f t="array" ref="J135">iferror(INDEX(INDIRECT("'Form Responses 1'!H"&amp;A135):indirect("'Form Responses 1'!H"&amp;B134),MATCH(C135,B135:B142,0)),"")</f>
        <v/>
      </c>
      <c r="K135" s="33" t="str">
        <f t="array" ref="K135">iferror(INDEX(INDIRECT("'Form Responses 1'!I"&amp;A135):indirect("'Form Responses 1'!I"&amp;B134),MATCH(C135,B135:B142,0)),"")</f>
        <v/>
      </c>
    </row>
    <row r="136">
      <c r="A136" s="20" t="str">
        <f>if(A135+D135&lt;=B134,A135+D135,"")</f>
        <v>#N/A</v>
      </c>
      <c r="B136" s="31" t="str">
        <f t="shared" si="13"/>
        <v/>
      </c>
      <c r="C136" s="21" t="str">
        <f>iferror(small(B135:B142,D136),"")</f>
        <v/>
      </c>
      <c r="D136" s="32">
        <v>2.0</v>
      </c>
      <c r="E136" s="33" t="str">
        <f t="array" ref="E136">iferror(INDEX(INDIRECT("'Form Responses 1'!B"&amp;A135):indirect("'Form Responses 1'!B"&amp;B134),MATCH(C136,B135:B142,0)),"")</f>
        <v/>
      </c>
      <c r="F136" s="33" t="str">
        <f t="array" ref="F136">iferror(INDEX(INDIRECT("'Form Responses 1'!c"&amp;A135):indirect("'Form Responses 1'!c"&amp;B134),MATCH(C136,B135:B142,0)),"")</f>
        <v/>
      </c>
      <c r="G136" s="32" t="str">
        <f t="array" ref="G136">iferror(INDEX(INDIRECT("'Form Responses 1'!E"&amp;A135):indirect("'Form Responses 1'!E"&amp;B134),MATCH(C136,B135:B142,0)),"")</f>
        <v/>
      </c>
      <c r="H136" s="32" t="str">
        <f t="array" ref="H136">iferror(INDEX(INDIRECT("'Form Responses 1'!F"&amp;A135):indirect("'Form Responses 1'!F"&amp;B134),MATCH(C136,B135:B142,0)),"")</f>
        <v/>
      </c>
      <c r="I136" s="33" t="str">
        <f t="array" ref="I136">iferror(INDEX(INDIRECT("'Form Responses 1'!G"&amp;A135):indirect("'Form Responses 1'!G"&amp;B134),MATCH(C136,B135:B142,0)),"")</f>
        <v/>
      </c>
      <c r="J136" s="33" t="str">
        <f t="array" ref="J136">iferror(INDEX(INDIRECT("'Form Responses 1'!H"&amp;A135):indirect("'Form Responses 1'!H"&amp;B134),MATCH(C136,B135:B142,0)),"")</f>
        <v/>
      </c>
      <c r="K136" s="33" t="str">
        <f t="array" ref="K136">iferror(INDEX(INDIRECT("'Form Responses 1'!I"&amp;A135):indirect("'Form Responses 1'!I"&amp;B134),MATCH(C136,B135:B142,0)),"")</f>
        <v/>
      </c>
    </row>
    <row r="137">
      <c r="A137" s="20" t="str">
        <f>if(A135+D136&lt;=B134,A135+D136,"")</f>
        <v>#N/A</v>
      </c>
      <c r="B137" s="31" t="str">
        <f t="shared" si="13"/>
        <v/>
      </c>
      <c r="C137" s="21" t="str">
        <f>iferror(small(B135:B142,D137),"")</f>
        <v/>
      </c>
      <c r="D137" s="32">
        <v>3.0</v>
      </c>
      <c r="E137" s="33" t="str">
        <f t="array" ref="E137">iferror(INDEX(INDIRECT("'Form Responses 1'!B"&amp;A135):indirect("'Form Responses 1'!B"&amp;B134),MATCH(C137,B135:B142,0)),"")</f>
        <v/>
      </c>
      <c r="F137" s="33" t="str">
        <f t="array" ref="F137">iferror(INDEX(INDIRECT("'Form Responses 1'!c"&amp;A135):indirect("'Form Responses 1'!c"&amp;B134),MATCH(C137,B135:B142,0)),"")</f>
        <v/>
      </c>
      <c r="G137" s="32" t="str">
        <f t="array" ref="G137">iferror(INDEX(INDIRECT("'Form Responses 1'!E"&amp;A135):indirect("'Form Responses 1'!E"&amp;B134),MATCH(C137,B135:B142,0)),"")</f>
        <v/>
      </c>
      <c r="H137" s="32" t="str">
        <f t="array" ref="H137">iferror(INDEX(INDIRECT("'Form Responses 1'!F"&amp;A135):indirect("'Form Responses 1'!F"&amp;B134),MATCH(C137,B135:B142,0)),"")</f>
        <v/>
      </c>
      <c r="I137" s="33" t="str">
        <f t="array" ref="I137">iferror(INDEX(INDIRECT("'Form Responses 1'!G"&amp;A135):indirect("'Form Responses 1'!G"&amp;B134),MATCH(C137,B135:B142,0)),"")</f>
        <v/>
      </c>
      <c r="J137" s="33" t="str">
        <f t="array" ref="J137">iferror(INDEX(INDIRECT("'Form Responses 1'!H"&amp;A135):indirect("'Form Responses 1'!H"&amp;B134),MATCH(C137,B135:B142,0)),"")</f>
        <v/>
      </c>
      <c r="K137" s="33" t="str">
        <f t="array" ref="K137">iferror(INDEX(INDIRECT("'Form Responses 1'!I"&amp;A135):indirect("'Form Responses 1'!I"&amp;B134),MATCH(C137,B135:B142,0)),"")</f>
        <v/>
      </c>
    </row>
    <row r="138">
      <c r="A138" s="20" t="str">
        <f>if(A135+D137&lt;=B134,A135+D137,"")</f>
        <v>#N/A</v>
      </c>
      <c r="B138" s="31" t="str">
        <f t="shared" si="13"/>
        <v/>
      </c>
      <c r="C138" s="21" t="str">
        <f>iferror(small(B135:B142,D138),"")</f>
        <v/>
      </c>
      <c r="D138" s="32">
        <v>4.0</v>
      </c>
      <c r="E138" s="33" t="str">
        <f t="array" ref="E138">iferror(INDEX(INDIRECT("'Form Responses 1'!B"&amp;A135):indirect("'Form Responses 1'!B"&amp;B134),MATCH(C138,B135:B142,0)),"")</f>
        <v/>
      </c>
      <c r="F138" s="33" t="str">
        <f t="array" ref="F138">iferror(INDEX(INDIRECT("'Form Responses 1'!c"&amp;A135):indirect("'Form Responses 1'!c"&amp;B134),MATCH(C138,B135:B142,0)),"")</f>
        <v/>
      </c>
      <c r="G138" s="32" t="str">
        <f t="array" ref="G138">iferror(INDEX(INDIRECT("'Form Responses 1'!E"&amp;A135):indirect("'Form Responses 1'!E"&amp;B134),MATCH(C138,B135:B142,0)),"")</f>
        <v/>
      </c>
      <c r="H138" s="32" t="str">
        <f t="array" ref="H138">iferror(INDEX(INDIRECT("'Form Responses 1'!F"&amp;A135):indirect("'Form Responses 1'!F"&amp;B134),MATCH(C138,B135:B142,0)),"")</f>
        <v/>
      </c>
      <c r="I138" s="33" t="str">
        <f t="array" ref="I138">iferror(INDEX(INDIRECT("'Form Responses 1'!G"&amp;A135):indirect("'Form Responses 1'!G"&amp;B134),MATCH(C138,B135:B142,0)),"")</f>
        <v/>
      </c>
      <c r="J138" s="33" t="str">
        <f t="array" ref="J138">iferror(INDEX(INDIRECT("'Form Responses 1'!H"&amp;A135):indirect("'Form Responses 1'!H"&amp;B134),MATCH(C138,B135:B142,0)),"")</f>
        <v/>
      </c>
      <c r="K138" s="33" t="str">
        <f t="array" ref="K138">iferror(INDEX(INDIRECT("'Form Responses 1'!I"&amp;A135):indirect("'Form Responses 1'!I"&amp;B134),MATCH(C138,B135:B142,0)),"")</f>
        <v/>
      </c>
    </row>
    <row r="139">
      <c r="A139" s="20" t="str">
        <f>if(A135+D138&lt;=B134,A135+D138,"")</f>
        <v>#N/A</v>
      </c>
      <c r="B139" s="31" t="str">
        <f t="shared" si="13"/>
        <v/>
      </c>
      <c r="C139" s="21" t="str">
        <f>iferror(small(B135:B142,D139),"")</f>
        <v/>
      </c>
      <c r="D139" s="32">
        <v>5.0</v>
      </c>
      <c r="E139" s="33" t="str">
        <f t="array" ref="E139">iferror(INDEX(INDIRECT("'Form Responses 1'!B"&amp;A135):indirect("'Form Responses 1'!B"&amp;B134),MATCH(C139,B135:B142,0)),"")</f>
        <v/>
      </c>
      <c r="F139" s="33" t="str">
        <f t="array" ref="F139">iferror(INDEX(INDIRECT("'Form Responses 1'!c"&amp;A135):indirect("'Form Responses 1'!c"&amp;B134),MATCH(C139,B135:B142,0)),"")</f>
        <v/>
      </c>
      <c r="G139" s="32" t="str">
        <f t="array" ref="G139">iferror(INDEX(INDIRECT("'Form Responses 1'!E"&amp;A135):indirect("'Form Responses 1'!E"&amp;B134),MATCH(C139,B135:B142,0)),"")</f>
        <v/>
      </c>
      <c r="H139" s="32" t="str">
        <f t="array" ref="H139">iferror(INDEX(INDIRECT("'Form Responses 1'!F"&amp;A135):indirect("'Form Responses 1'!F"&amp;B134),MATCH(C139,B135:B142,0)),"")</f>
        <v/>
      </c>
      <c r="I139" s="33" t="str">
        <f t="array" ref="I139">iferror(INDEX(INDIRECT("'Form Responses 1'!G"&amp;A135):indirect("'Form Responses 1'!G"&amp;B134),MATCH(C139,B135:B142,0)),"")</f>
        <v/>
      </c>
      <c r="J139" s="33" t="str">
        <f t="array" ref="J139">iferror(INDEX(INDIRECT("'Form Responses 1'!H"&amp;A135):indirect("'Form Responses 1'!H"&amp;B134),MATCH(C139,B135:B142,0)),"")</f>
        <v/>
      </c>
      <c r="K139" s="33" t="str">
        <f t="array" ref="K139">iferror(INDEX(INDIRECT("'Form Responses 1'!I"&amp;A135):indirect("'Form Responses 1'!I"&amp;B134),MATCH(C139,B135:B142,0)),"")</f>
        <v/>
      </c>
    </row>
    <row r="140">
      <c r="A140" s="20" t="str">
        <f>if(A135+D139&lt;=B134,A135+D139,"")</f>
        <v>#N/A</v>
      </c>
      <c r="B140" s="31" t="str">
        <f t="shared" si="13"/>
        <v/>
      </c>
      <c r="C140" s="21" t="str">
        <f>iferror(small(B135:B142,D140),"")</f>
        <v/>
      </c>
      <c r="D140" s="32">
        <v>6.0</v>
      </c>
      <c r="E140" s="33" t="str">
        <f t="array" ref="E140">iferror(INDEX(INDIRECT("'Form Responses 1'!B"&amp;A135):indirect("'Form Responses 1'!B"&amp;B134),MATCH(C140,B135:B142,0)),"")</f>
        <v/>
      </c>
      <c r="F140" s="33" t="str">
        <f t="array" ref="F140">iferror(INDEX(INDIRECT("'Form Responses 1'!c"&amp;A135):indirect("'Form Responses 1'!c"&amp;B134),MATCH(C140,B135:B142,0)),"")</f>
        <v/>
      </c>
      <c r="G140" s="32" t="str">
        <f t="array" ref="G140">iferror(INDEX(INDIRECT("'Form Responses 1'!E"&amp;A135):indirect("'Form Responses 1'!E"&amp;B134),MATCH(C140,B135:B142,0)),"")</f>
        <v/>
      </c>
      <c r="H140" s="32" t="str">
        <f t="array" ref="H140">iferror(INDEX(INDIRECT("'Form Responses 1'!F"&amp;A135):indirect("'Form Responses 1'!F"&amp;B134),MATCH(C140,B135:B142,0)),"")</f>
        <v/>
      </c>
      <c r="I140" s="33" t="str">
        <f t="array" ref="I140">iferror(INDEX(INDIRECT("'Form Responses 1'!G"&amp;A135):indirect("'Form Responses 1'!G"&amp;B134),MATCH(C140,B135:B142,0)),"")</f>
        <v/>
      </c>
      <c r="J140" s="33" t="str">
        <f t="array" ref="J140">iferror(INDEX(INDIRECT("'Form Responses 1'!H"&amp;A135):indirect("'Form Responses 1'!H"&amp;B134),MATCH(C140,B135:B142,0)),"")</f>
        <v/>
      </c>
      <c r="K140" s="33" t="str">
        <f t="array" ref="K140">iferror(INDEX(INDIRECT("'Form Responses 1'!I"&amp;A135):indirect("'Form Responses 1'!I"&amp;B134),MATCH(C140,B135:B142,0)),"")</f>
        <v/>
      </c>
    </row>
    <row r="141">
      <c r="A141" s="20" t="str">
        <f>if(A135+D140&lt;=B134,A135+D140,"")</f>
        <v>#N/A</v>
      </c>
      <c r="B141" s="31" t="str">
        <f t="shared" si="13"/>
        <v/>
      </c>
      <c r="C141" s="21" t="str">
        <f>iferror(small(B135:B142,D141),"")</f>
        <v/>
      </c>
      <c r="D141" s="32">
        <v>7.0</v>
      </c>
      <c r="E141" s="33" t="str">
        <f t="array" ref="E141">iferror(INDEX(INDIRECT("'Form Responses 1'!B"&amp;A135):indirect("'Form Responses 1'!B"&amp;B134),MATCH(C141,B135:B142,0)),"")</f>
        <v/>
      </c>
      <c r="F141" s="33" t="str">
        <f t="array" ref="F141">iferror(INDEX(INDIRECT("'Form Responses 1'!c"&amp;A135):indirect("'Form Responses 1'!c"&amp;B134),MATCH(C141,B135:B142,0)),"")</f>
        <v/>
      </c>
      <c r="G141" s="32" t="str">
        <f t="array" ref="G141">iferror(INDEX(INDIRECT("'Form Responses 1'!E"&amp;A135):indirect("'Form Responses 1'!E"&amp;B134),MATCH(C141,B135:B142,0)),"")</f>
        <v/>
      </c>
      <c r="H141" s="32" t="str">
        <f t="array" ref="H141">iferror(INDEX(INDIRECT("'Form Responses 1'!F"&amp;A135):indirect("'Form Responses 1'!F"&amp;B134),MATCH(C141,B135:B142,0)),"")</f>
        <v/>
      </c>
      <c r="I141" s="33" t="str">
        <f t="array" ref="I141">iferror(INDEX(INDIRECT("'Form Responses 1'!G"&amp;A135):indirect("'Form Responses 1'!G"&amp;B134),MATCH(C141,B135:B142,0)),"")</f>
        <v/>
      </c>
      <c r="J141" s="33" t="str">
        <f t="array" ref="J141">iferror(INDEX(INDIRECT("'Form Responses 1'!H"&amp;A135):indirect("'Form Responses 1'!H"&amp;B134),MATCH(C141,B135:B142,0)),"")</f>
        <v/>
      </c>
      <c r="K141" s="33" t="str">
        <f t="array" ref="K141">iferror(INDEX(INDIRECT("'Form Responses 1'!I"&amp;A135):indirect("'Form Responses 1'!I"&amp;B134),MATCH(C141,B135:B142,0)),"")</f>
        <v/>
      </c>
    </row>
    <row r="142">
      <c r="A142" s="20" t="str">
        <f>if(A135+D141&lt;=B134,A135+D141,"")</f>
        <v>#N/A</v>
      </c>
      <c r="B142" s="31" t="str">
        <f t="shared" si="13"/>
        <v/>
      </c>
      <c r="C142" s="21" t="str">
        <f>iferror(small(B135:B142,D142),"")</f>
        <v/>
      </c>
      <c r="D142" s="32">
        <v>8.0</v>
      </c>
      <c r="E142" s="33" t="str">
        <f t="array" ref="E142">iferror(INDEX(INDIRECT("'Form Responses 1'!B"&amp;A135):indirect("'Form Responses 1'!B"&amp;B134),MATCH(C142,B135:B142,0)),"")</f>
        <v/>
      </c>
      <c r="F142" s="33" t="str">
        <f t="array" ref="F142">iferror(INDEX(INDIRECT("'Form Responses 1'!c"&amp;A135):indirect("'Form Responses 1'!c"&amp;B134),MATCH(C142,B135:B142,0)),"")</f>
        <v/>
      </c>
      <c r="G142" s="32" t="str">
        <f t="array" ref="G142">iferror(INDEX(INDIRECT("'Form Responses 1'!E"&amp;A135):indirect("'Form Responses 1'!E"&amp;B134),MATCH(C142,B135:B142,0)),"")</f>
        <v/>
      </c>
      <c r="H142" s="32" t="str">
        <f t="array" ref="H142">iferror(INDEX(INDIRECT("'Form Responses 1'!F"&amp;A135):indirect("'Form Responses 1'!F"&amp;B134),MATCH(C142,B135:B142,0)),"")</f>
        <v/>
      </c>
      <c r="I142" s="33" t="str">
        <f t="array" ref="I142">iferror(INDEX(INDIRECT("'Form Responses 1'!G"&amp;A135):indirect("'Form Responses 1'!G"&amp;B134),MATCH(C142,B135:B142,0)),"")</f>
        <v/>
      </c>
      <c r="J142" s="33" t="str">
        <f t="array" ref="J142">iferror(INDEX(INDIRECT("'Form Responses 1'!H"&amp;A135):indirect("'Form Responses 1'!H"&amp;B134),MATCH(C142,B135:B142,0)),"")</f>
        <v/>
      </c>
      <c r="K142" s="33" t="str">
        <f t="array" ref="K142">iferror(INDEX(INDIRECT("'Form Responses 1'!I"&amp;A135):indirect("'Form Responses 1'!I"&amp;B134),MATCH(C142,B135:B142,0)),"")</f>
        <v/>
      </c>
    </row>
    <row r="143">
      <c r="A143" s="21"/>
      <c r="B143" s="21"/>
      <c r="C143" s="21"/>
      <c r="D143" s="21"/>
      <c r="E143" s="35"/>
      <c r="F143" s="35"/>
      <c r="G143" s="21"/>
      <c r="H143" s="21"/>
      <c r="I143" s="35"/>
      <c r="J143" s="35"/>
      <c r="K143" s="35"/>
    </row>
    <row r="144">
      <c r="A144" s="20"/>
      <c r="B144" s="31"/>
      <c r="C144" s="20">
        <v>10.0</v>
      </c>
      <c r="D144" s="22"/>
      <c r="E144" s="23">
        <v>44061.0</v>
      </c>
      <c r="F144" s="24" t="str">
        <f t="array" ref="F144">indirect("'sheet3'!E"&amp;2)</f>
        <v>JURNAL KELAS 9F SMP NEGERI 1 TURI SEMESTER 1 TAHUN PELAJARAN 2020/2021</v>
      </c>
      <c r="G144" s="25"/>
      <c r="H144" s="25"/>
      <c r="I144" s="26"/>
      <c r="J144" s="26"/>
      <c r="K144" s="27"/>
    </row>
    <row r="145">
      <c r="A145" s="20"/>
      <c r="B145" s="28">
        <f t="array" ref="B145">row(index(Sheet3!$A$1:$A$2943,match(right(E144,10),Sheet3!$A$1:$A$2943,0)))+countif(Sheet3!$A$1:$A$2943,(index(Sheet3!$A$1:$A$2943,match(right(E144,10),Sheet3!$A$1:$A$2943,0))))-1</f>
        <v>53</v>
      </c>
      <c r="C145" s="21"/>
      <c r="D145" s="37" t="s">
        <v>333</v>
      </c>
      <c r="E145" s="38" t="s">
        <v>334</v>
      </c>
      <c r="F145" s="38" t="s">
        <v>2</v>
      </c>
      <c r="G145" s="38" t="s">
        <v>4</v>
      </c>
      <c r="H145" s="38" t="s">
        <v>335</v>
      </c>
      <c r="I145" s="38" t="s">
        <v>336</v>
      </c>
      <c r="J145" s="38" t="s">
        <v>337</v>
      </c>
      <c r="K145" s="38" t="s">
        <v>338</v>
      </c>
    </row>
    <row r="146">
      <c r="A146" s="30">
        <f t="array" ref="A146">row(index(Sheet3!$A$1:$A$2943,match(right(E144,10),Sheet3!$A$1:$A$2943,0)))</f>
        <v>51</v>
      </c>
      <c r="B146" s="31">
        <f t="shared" ref="B146:B153" si="14">iferror(value(left(indirect("Form Responses 1!E"&amp;A146),iferror(find(",",indirect("Form Responses 1!E"&amp;A146)),len(indirect("Form Responses 1!E"&amp;A146))+1)-1)),"")</f>
        <v>3</v>
      </c>
      <c r="C146" s="21">
        <f>iferror(small(B146:B153,D146),"")</f>
        <v>1</v>
      </c>
      <c r="D146" s="32">
        <v>1.0</v>
      </c>
      <c r="E146" s="33" t="str">
        <f t="array" ref="E146">iferror(INDEX(INDIRECT("'Form Responses 1'!B"&amp;A146):indirect("'Form Responses 1'!B"&amp;B145),MATCH(C146,B146:B153,0)),"")</f>
        <v>42. Nurul Laili, S.Pd. M.Pd</v>
      </c>
      <c r="F146" s="33" t="str">
        <f t="array" ref="F146">iferror(INDEX(INDIRECT("'Form Responses 1'!c"&amp;A146):indirect("'Form Responses 1'!c"&amp;B145),MATCH(C146,B146:B153,0)),"")</f>
        <v>5. IPA</v>
      </c>
      <c r="G146" s="32" t="str">
        <f t="array" ref="G146">iferror(INDEX(INDIRECT("'Form Responses 1'!E"&amp;A146):indirect("'Form Responses 1'!E"&amp;B145),MATCH(C146,B146:B153,0)),"")</f>
        <v>1, 2, 3</v>
      </c>
      <c r="H146" s="32">
        <f t="array" ref="H146">iferror(INDEX(INDIRECT("'Form Responses 1'!F"&amp;A146):indirect("'Form Responses 1'!F"&amp;B145),MATCH(C146,B146:B153,0)),"")</f>
        <v>6</v>
      </c>
      <c r="I146" s="33" t="str">
        <f t="array" ref="I146">iferror(INDEX(INDIRECT("'Form Responses 1'!G"&amp;A146):indirect("'Form Responses 1'!G"&amp;B145),MATCH(C146,B146:B153,0)),"")</f>
        <v>Perbedaan Spermatogenesis dan Oogenesis</v>
      </c>
      <c r="J146" s="33" t="str">
        <f t="array" ref="J146">iferror(INDEX(INDIRECT("'Form Responses 1'!H"&amp;A146):indirect("'Form Responses 1'!H"&amp;B145),MATCH(C146,B146:B153,0)),"")</f>
        <v>-</v>
      </c>
      <c r="K146" s="33" t="str">
        <f t="array" ref="K146">iferror(INDEX(INDIRECT("'Form Responses 1'!I"&amp;A146):indirect("'Form Responses 1'!I"&amp;B145),MATCH(C146,B146:B153,0)),"")</f>
        <v>Berjalan dg lancar</v>
      </c>
    </row>
    <row r="147">
      <c r="A147" s="20">
        <f>if(A146+D146&lt;=B145,A146+D146,"")</f>
        <v>52</v>
      </c>
      <c r="B147" s="31">
        <f t="shared" si="14"/>
        <v>4</v>
      </c>
      <c r="C147" s="21">
        <f>iferror(small(B146:B153,D147),"")</f>
        <v>3</v>
      </c>
      <c r="D147" s="32">
        <v>2.0</v>
      </c>
      <c r="E147" s="33" t="str">
        <f t="array" ref="E147">iferror(INDEX(INDIRECT("'Form Responses 1'!B"&amp;A146):indirect("'Form Responses 1'!B"&amp;B145),MATCH(C147,B146:B153,0)),"")</f>
        <v>56. Wahyu Eko Hariyanto,S.Pd</v>
      </c>
      <c r="F147" s="33" t="str">
        <f t="array" ref="F147">iferror(INDEX(INDIRECT("'Form Responses 1'!c"&amp;A146):indirect("'Form Responses 1'!c"&amp;B145),MATCH(C147,B146:B153,0)),"")</f>
        <v>8. Seni Budaya</v>
      </c>
      <c r="G147" s="32" t="str">
        <f t="array" ref="G147">iferror(INDEX(INDIRECT("'Form Responses 1'!E"&amp;A146):indirect("'Form Responses 1'!E"&amp;B145),MATCH(C147,B146:B153,0)),"")</f>
        <v>3, 4, 5</v>
      </c>
      <c r="H147" s="32">
        <f t="array" ref="H147">iferror(INDEX(INDIRECT("'Form Responses 1'!F"&amp;A146):indirect("'Form Responses 1'!F"&amp;B145),MATCH(C147,B146:B153,0)),"")</f>
        <v>4</v>
      </c>
      <c r="I147" s="33" t="str">
        <f t="array" ref="I147">iferror(INDEX(INDIRECT("'Form Responses 1'!G"&amp;A146):indirect("'Form Responses 1'!G"&amp;B145),MATCH(C147,B146:B153,0)),"")</f>
        <v>Tema seni lukis</v>
      </c>
      <c r="J147" s="33" t="str">
        <f t="array" ref="J147">iferror(INDEX(INDIRECT("'Form Responses 1'!H"&amp;A146):indirect("'Form Responses 1'!H"&amp;B145),MATCH(C147,B146:B153,0)),"")</f>
        <v>-</v>
      </c>
      <c r="K147" s="33" t="str">
        <f t="array" ref="K147">iferror(INDEX(INDIRECT("'Form Responses 1'!I"&amp;A146):indirect("'Form Responses 1'!I"&amp;B145),MATCH(C147,B146:B153,0)),"")</f>
        <v>Lancar dan tertib</v>
      </c>
    </row>
    <row r="148">
      <c r="A148" s="20">
        <f>if(A146+D147&lt;=B145,A146+D147,"")</f>
        <v>53</v>
      </c>
      <c r="B148" s="31">
        <f t="shared" si="14"/>
        <v>1</v>
      </c>
      <c r="C148" s="21">
        <f>iferror(small(B146:B153,D148),"")</f>
        <v>4</v>
      </c>
      <c r="D148" s="32">
        <v>3.0</v>
      </c>
      <c r="E148" s="33" t="str">
        <f t="array" ref="E148">iferror(INDEX(INDIRECT("'Form Responses 1'!B"&amp;A146):indirect("'Form Responses 1'!B"&amp;B145),MATCH(C148,B146:B153,0)),"")</f>
        <v>7. Yulianto, S.Pd, M.Pd.</v>
      </c>
      <c r="F148" s="33" t="str">
        <f t="array" ref="F148">iferror(INDEX(INDIRECT("'Form Responses 1'!c"&amp;A146):indirect("'Form Responses 1'!c"&amp;B145),MATCH(C148,B146:B153,0)),"")</f>
        <v>2. PPKn</v>
      </c>
      <c r="G148" s="32" t="str">
        <f t="array" ref="G148">iferror(INDEX(INDIRECT("'Form Responses 1'!E"&amp;A146):indirect("'Form Responses 1'!E"&amp;B145),MATCH(C148,B146:B153,0)),"")</f>
        <v>4, 5, 6</v>
      </c>
      <c r="H148" s="32">
        <f t="array" ref="H148">iferror(INDEX(INDIRECT("'Form Responses 1'!F"&amp;A146):indirect("'Form Responses 1'!F"&amp;B145),MATCH(C148,B146:B153,0)),"")</f>
        <v>4</v>
      </c>
      <c r="I148" s="33" t="str">
        <f t="array" ref="I148">iferror(INDEX(INDIRECT("'Form Responses 1'!G"&amp;A146):indirect("'Form Responses 1'!G"&amp;B145),MATCH(C148,B146:B153,0)),"")</f>
        <v>Nilai nilai Pancasila</v>
      </c>
      <c r="J148" s="33" t="str">
        <f t="array" ref="J148">iferror(INDEX(INDIRECT("'Form Responses 1'!H"&amp;A146):indirect("'Form Responses 1'!H"&amp;B145),MATCH(C148,B146:B153,0)),"")</f>
        <v>-</v>
      </c>
      <c r="K148" s="33" t="str">
        <f t="array" ref="K148">iferror(INDEX(INDIRECT("'Form Responses 1'!I"&amp;A146):indirect("'Form Responses 1'!I"&amp;B145),MATCH(C148,B146:B153,0)),"")</f>
        <v>Pembelajaran tertib dan lancar</v>
      </c>
    </row>
    <row r="149">
      <c r="A149" s="20" t="str">
        <f>if(A146+D148&lt;=B145,A146+D148,"")</f>
        <v/>
      </c>
      <c r="B149" s="31" t="str">
        <f t="shared" si="14"/>
        <v/>
      </c>
      <c r="C149" s="21" t="str">
        <f>iferror(small(B146:B153,D149),"")</f>
        <v/>
      </c>
      <c r="D149" s="32">
        <v>4.0</v>
      </c>
      <c r="E149" s="33" t="str">
        <f t="array" ref="E149">iferror(INDEX(INDIRECT("'Form Responses 1'!B"&amp;A146):indirect("'Form Responses 1'!B"&amp;B145),MATCH(C149,B146:B153,0)),"")</f>
        <v/>
      </c>
      <c r="F149" s="33" t="str">
        <f t="array" ref="F149">iferror(INDEX(INDIRECT("'Form Responses 1'!c"&amp;A146):indirect("'Form Responses 1'!c"&amp;B145),MATCH(C149,B146:B153,0)),"")</f>
        <v/>
      </c>
      <c r="G149" s="32" t="str">
        <f t="array" ref="G149">iferror(INDEX(INDIRECT("'Form Responses 1'!E"&amp;A146):indirect("'Form Responses 1'!E"&amp;B145),MATCH(C149,B146:B153,0)),"")</f>
        <v/>
      </c>
      <c r="H149" s="32" t="str">
        <f t="array" ref="H149">iferror(INDEX(INDIRECT("'Form Responses 1'!F"&amp;A146):indirect("'Form Responses 1'!F"&amp;B145),MATCH(C149,B146:B153,0)),"")</f>
        <v/>
      </c>
      <c r="I149" s="33" t="str">
        <f t="array" ref="I149">iferror(INDEX(INDIRECT("'Form Responses 1'!G"&amp;A146):indirect("'Form Responses 1'!G"&amp;B145),MATCH(C149,B146:B153,0)),"")</f>
        <v/>
      </c>
      <c r="J149" s="33" t="str">
        <f t="array" ref="J149">iferror(INDEX(INDIRECT("'Form Responses 1'!H"&amp;A146):indirect("'Form Responses 1'!H"&amp;B145),MATCH(C149,B146:B153,0)),"")</f>
        <v/>
      </c>
      <c r="K149" s="33" t="str">
        <f t="array" ref="K149">iferror(INDEX(INDIRECT("'Form Responses 1'!I"&amp;A146):indirect("'Form Responses 1'!I"&amp;B145),MATCH(C149,B146:B153,0)),"")</f>
        <v/>
      </c>
    </row>
    <row r="150">
      <c r="A150" s="20" t="str">
        <f>if(A146+D149&lt;=B145,A146+D149,"")</f>
        <v/>
      </c>
      <c r="B150" s="31" t="str">
        <f t="shared" si="14"/>
        <v/>
      </c>
      <c r="C150" s="21" t="str">
        <f>iferror(small(B146:B153,D150),"")</f>
        <v/>
      </c>
      <c r="D150" s="32">
        <v>5.0</v>
      </c>
      <c r="E150" s="33" t="str">
        <f t="array" ref="E150">iferror(INDEX(INDIRECT("'Form Responses 1'!B"&amp;A146):indirect("'Form Responses 1'!B"&amp;B145),MATCH(C150,B146:B153,0)),"")</f>
        <v/>
      </c>
      <c r="F150" s="33" t="str">
        <f t="array" ref="F150">iferror(INDEX(INDIRECT("'Form Responses 1'!c"&amp;A146):indirect("'Form Responses 1'!c"&amp;B145),MATCH(C150,B146:B153,0)),"")</f>
        <v/>
      </c>
      <c r="G150" s="32" t="str">
        <f t="array" ref="G150">iferror(INDEX(INDIRECT("'Form Responses 1'!E"&amp;A146):indirect("'Form Responses 1'!E"&amp;B145),MATCH(C150,B146:B153,0)),"")</f>
        <v/>
      </c>
      <c r="H150" s="32" t="str">
        <f t="array" ref="H150">iferror(INDEX(INDIRECT("'Form Responses 1'!F"&amp;A146):indirect("'Form Responses 1'!F"&amp;B145),MATCH(C150,B146:B153,0)),"")</f>
        <v/>
      </c>
      <c r="I150" s="33" t="str">
        <f t="array" ref="I150">iferror(INDEX(INDIRECT("'Form Responses 1'!G"&amp;A146):indirect("'Form Responses 1'!G"&amp;B145),MATCH(C150,B146:B153,0)),"")</f>
        <v/>
      </c>
      <c r="J150" s="33" t="str">
        <f t="array" ref="J150">iferror(INDEX(INDIRECT("'Form Responses 1'!H"&amp;A146):indirect("'Form Responses 1'!H"&amp;B145),MATCH(C150,B146:B153,0)),"")</f>
        <v/>
      </c>
      <c r="K150" s="33" t="str">
        <f t="array" ref="K150">iferror(INDEX(INDIRECT("'Form Responses 1'!I"&amp;A146):indirect("'Form Responses 1'!I"&amp;B145),MATCH(C150,B146:B153,0)),"")</f>
        <v/>
      </c>
    </row>
    <row r="151">
      <c r="A151" s="20" t="str">
        <f>if(A146+D150&lt;=B145,A146+D150,"")</f>
        <v/>
      </c>
      <c r="B151" s="31" t="str">
        <f t="shared" si="14"/>
        <v/>
      </c>
      <c r="C151" s="21" t="str">
        <f>iferror(small(B146:B153,D151),"")</f>
        <v/>
      </c>
      <c r="D151" s="32">
        <v>6.0</v>
      </c>
      <c r="E151" s="33" t="str">
        <f t="array" ref="E151">iferror(INDEX(INDIRECT("'Form Responses 1'!B"&amp;A146):indirect("'Form Responses 1'!B"&amp;B145),MATCH(C151,B146:B153,0)),"")</f>
        <v/>
      </c>
      <c r="F151" s="33" t="str">
        <f t="array" ref="F151">iferror(INDEX(INDIRECT("'Form Responses 1'!c"&amp;A146):indirect("'Form Responses 1'!c"&amp;B145),MATCH(C151,B146:B153,0)),"")</f>
        <v/>
      </c>
      <c r="G151" s="32" t="str">
        <f t="array" ref="G151">iferror(INDEX(INDIRECT("'Form Responses 1'!E"&amp;A146):indirect("'Form Responses 1'!E"&amp;B145),MATCH(C151,B146:B153,0)),"")</f>
        <v/>
      </c>
      <c r="H151" s="32" t="str">
        <f t="array" ref="H151">iferror(INDEX(INDIRECT("'Form Responses 1'!F"&amp;A146):indirect("'Form Responses 1'!F"&amp;B145),MATCH(C151,B146:B153,0)),"")</f>
        <v/>
      </c>
      <c r="I151" s="33" t="str">
        <f t="array" ref="I151">iferror(INDEX(INDIRECT("'Form Responses 1'!G"&amp;A146):indirect("'Form Responses 1'!G"&amp;B145),MATCH(C151,B146:B153,0)),"")</f>
        <v/>
      </c>
      <c r="J151" s="33" t="str">
        <f t="array" ref="J151">iferror(INDEX(INDIRECT("'Form Responses 1'!H"&amp;A146):indirect("'Form Responses 1'!H"&amp;B145),MATCH(C151,B146:B153,0)),"")</f>
        <v/>
      </c>
      <c r="K151" s="33" t="str">
        <f t="array" ref="K151">iferror(INDEX(INDIRECT("'Form Responses 1'!I"&amp;A146):indirect("'Form Responses 1'!I"&amp;B145),MATCH(C151,B146:B153,0)),"")</f>
        <v/>
      </c>
    </row>
    <row r="152">
      <c r="A152" s="20" t="str">
        <f>if(A146+D151&lt;=B145,A146+D151,"")</f>
        <v/>
      </c>
      <c r="B152" s="31" t="str">
        <f t="shared" si="14"/>
        <v/>
      </c>
      <c r="C152" s="21" t="str">
        <f>iferror(small(B146:B153,D152),"")</f>
        <v/>
      </c>
      <c r="D152" s="32">
        <v>7.0</v>
      </c>
      <c r="E152" s="33" t="str">
        <f t="array" ref="E152">iferror(INDEX(INDIRECT("'Form Responses 1'!B"&amp;A146):indirect("'Form Responses 1'!B"&amp;B145),MATCH(C152,B146:B153,0)),"")</f>
        <v/>
      </c>
      <c r="F152" s="33" t="str">
        <f t="array" ref="F152">iferror(INDEX(INDIRECT("'Form Responses 1'!c"&amp;A146):indirect("'Form Responses 1'!c"&amp;B145),MATCH(C152,B146:B153,0)),"")</f>
        <v/>
      </c>
      <c r="G152" s="32" t="str">
        <f t="array" ref="G152">iferror(INDEX(INDIRECT("'Form Responses 1'!E"&amp;A146):indirect("'Form Responses 1'!E"&amp;B145),MATCH(C152,B146:B153,0)),"")</f>
        <v/>
      </c>
      <c r="H152" s="32" t="str">
        <f t="array" ref="H152">iferror(INDEX(INDIRECT("'Form Responses 1'!F"&amp;A146):indirect("'Form Responses 1'!F"&amp;B145),MATCH(C152,B146:B153,0)),"")</f>
        <v/>
      </c>
      <c r="I152" s="33" t="str">
        <f t="array" ref="I152">iferror(INDEX(INDIRECT("'Form Responses 1'!G"&amp;A146):indirect("'Form Responses 1'!G"&amp;B145),MATCH(C152,B146:B153,0)),"")</f>
        <v/>
      </c>
      <c r="J152" s="33" t="str">
        <f t="array" ref="J152">iferror(INDEX(INDIRECT("'Form Responses 1'!H"&amp;A146):indirect("'Form Responses 1'!H"&amp;B145),MATCH(C152,B146:B153,0)),"")</f>
        <v/>
      </c>
      <c r="K152" s="33" t="str">
        <f t="array" ref="K152">iferror(INDEX(INDIRECT("'Form Responses 1'!I"&amp;A146):indirect("'Form Responses 1'!I"&amp;B145),MATCH(C152,B146:B153,0)),"")</f>
        <v/>
      </c>
    </row>
    <row r="153">
      <c r="A153" s="20" t="str">
        <f>if(A146+D152&lt;=B145,A146+D152,"")</f>
        <v/>
      </c>
      <c r="B153" s="31" t="str">
        <f t="shared" si="14"/>
        <v/>
      </c>
      <c r="C153" s="21" t="str">
        <f>iferror(small(B146:B153,D153),"")</f>
        <v/>
      </c>
      <c r="D153" s="32">
        <v>8.0</v>
      </c>
      <c r="E153" s="33" t="str">
        <f t="array" ref="E153">iferror(INDEX(INDIRECT("'Form Responses 1'!B"&amp;A146):indirect("'Form Responses 1'!B"&amp;B145),MATCH(C153,B146:B153,0)),"")</f>
        <v/>
      </c>
      <c r="F153" s="33" t="str">
        <f t="array" ref="F153">iferror(INDEX(INDIRECT("'Form Responses 1'!c"&amp;A146):indirect("'Form Responses 1'!c"&amp;B145),MATCH(C153,B146:B153,0)),"")</f>
        <v/>
      </c>
      <c r="G153" s="32" t="str">
        <f t="array" ref="G153">iferror(INDEX(INDIRECT("'Form Responses 1'!E"&amp;A146):indirect("'Form Responses 1'!E"&amp;B145),MATCH(C153,B146:B153,0)),"")</f>
        <v/>
      </c>
      <c r="H153" s="32" t="str">
        <f t="array" ref="H153">iferror(INDEX(INDIRECT("'Form Responses 1'!F"&amp;A146):indirect("'Form Responses 1'!F"&amp;B145),MATCH(C153,B146:B153,0)),"")</f>
        <v/>
      </c>
      <c r="I153" s="33" t="str">
        <f t="array" ref="I153">iferror(INDEX(INDIRECT("'Form Responses 1'!G"&amp;A146):indirect("'Form Responses 1'!G"&amp;B145),MATCH(C153,B146:B153,0)),"")</f>
        <v/>
      </c>
      <c r="J153" s="33" t="str">
        <f t="array" ref="J153">iferror(INDEX(INDIRECT("'Form Responses 1'!H"&amp;A146):indirect("'Form Responses 1'!H"&amp;B145),MATCH(C153,B146:B153,0)),"")</f>
        <v/>
      </c>
      <c r="K153" s="33" t="str">
        <f t="array" ref="K153">iferror(INDEX(INDIRECT("'Form Responses 1'!I"&amp;A146):indirect("'Form Responses 1'!I"&amp;B145),MATCH(C153,B146:B153,0)),"")</f>
        <v/>
      </c>
    </row>
    <row r="154">
      <c r="A154" s="21"/>
      <c r="B154" s="21"/>
      <c r="C154" s="21"/>
      <c r="D154" s="21"/>
      <c r="E154" s="35"/>
      <c r="F154" s="35"/>
      <c r="G154" s="21"/>
      <c r="H154" s="21"/>
      <c r="I154" s="35"/>
      <c r="J154" s="35"/>
      <c r="K154" s="35"/>
    </row>
    <row r="155" ht="66.0" customHeight="1">
      <c r="A155" s="20"/>
      <c r="B155" s="31"/>
      <c r="C155" s="20">
        <v>10.0</v>
      </c>
      <c r="D155" s="22"/>
      <c r="E155" s="23">
        <v>44062.0</v>
      </c>
      <c r="F155" s="24" t="str">
        <f t="array" ref="F155">indirect("'sheet3'!E"&amp;2)</f>
        <v>JURNAL KELAS 9F SMP NEGERI 1 TURI SEMESTER 1 TAHUN PELAJARAN 2020/2021</v>
      </c>
      <c r="G155" s="25"/>
      <c r="H155" s="25"/>
      <c r="I155" s="26"/>
      <c r="J155" s="26"/>
      <c r="K155" s="27"/>
    </row>
    <row r="156">
      <c r="A156" s="20"/>
      <c r="B156" s="28">
        <f t="array" ref="B156">row(index(Sheet3!$A$1:$A$2943,match(right(E155,10),Sheet3!$A$1:$A$2943,0)))+countif(Sheet3!$A$1:$A$2943,(index(Sheet3!$A$1:$A$2943,match(right(E155,10),Sheet3!$A$1:$A$2943,0))))-1</f>
        <v>58</v>
      </c>
      <c r="C156" s="21"/>
      <c r="D156" s="37" t="s">
        <v>333</v>
      </c>
      <c r="E156" s="38" t="s">
        <v>334</v>
      </c>
      <c r="F156" s="38" t="s">
        <v>2</v>
      </c>
      <c r="G156" s="38" t="s">
        <v>4</v>
      </c>
      <c r="H156" s="38" t="s">
        <v>335</v>
      </c>
      <c r="I156" s="38" t="s">
        <v>336</v>
      </c>
      <c r="J156" s="38" t="s">
        <v>337</v>
      </c>
      <c r="K156" s="38" t="s">
        <v>338</v>
      </c>
    </row>
    <row r="157">
      <c r="A157" s="30">
        <f t="array" ref="A157">row(index(Sheet3!$A$1:$A$2943,match(right(E155,10),Sheet3!$A$1:$A$2943,0)))</f>
        <v>54</v>
      </c>
      <c r="B157" s="31">
        <f t="shared" ref="B157:B164" si="15">iferror(value(left(indirect("Form Responses 1!E"&amp;A157),iferror(find(",",indirect("Form Responses 1!E"&amp;A157)),len(indirect("Form Responses 1!E"&amp;A157))+1)-1)),"")</f>
        <v>8</v>
      </c>
      <c r="C157" s="21">
        <f>iferror(small(B157:B164,D157),"")</f>
        <v>1</v>
      </c>
      <c r="D157" s="32">
        <v>1.0</v>
      </c>
      <c r="E157" s="33" t="str">
        <f t="array" ref="E157">iferror(INDEX(INDIRECT("'Form Responses 1'!B"&amp;A157):indirect("'Form Responses 1'!B"&amp;B156),MATCH(C157,B157:B164,0)),"")</f>
        <v>4. Drs. Achmad Shofwan, M.Pd.</v>
      </c>
      <c r="F157" s="33" t="str">
        <f t="array" ref="F157">iferror(INDEX(INDIRECT("'Form Responses 1'!c"&amp;A157):indirect("'Form Responses 1'!c"&amp;B156),MATCH(C157,B157:B164,0)),"")</f>
        <v>7. Bahasa Inggris</v>
      </c>
      <c r="G157" s="32" t="str">
        <f t="array" ref="G157">iferror(INDEX(INDIRECT("'Form Responses 1'!E"&amp;A157):indirect("'Form Responses 1'!E"&amp;B156),MATCH(C157,B157:B164,0)),"")</f>
        <v>1, 2</v>
      </c>
      <c r="H157" s="32">
        <f t="array" ref="H157">iferror(INDEX(INDIRECT("'Form Responses 1'!F"&amp;A157):indirect("'Form Responses 1'!F"&amp;B156),MATCH(C157,B157:B164,0)),"")</f>
        <v>7</v>
      </c>
      <c r="I157" s="33" t="str">
        <f t="array" ref="I157">iferror(INDEX(INDIRECT("'Form Responses 1'!G"&amp;A157):indirect("'Form Responses 1'!G"&amp;B156),MATCH(C157,B157:B164,0)),"")</f>
        <v>Chapter 2: tugas 3</v>
      </c>
      <c r="J157" s="33" t="str">
        <f t="array" ref="J157">iferror(INDEX(INDIRECT("'Form Responses 1'!H"&amp;A157):indirect("'Form Responses 1'!H"&amp;B156),MATCH(C157,B157:B164,0)),"")</f>
        <v>-</v>
      </c>
      <c r="K157" s="33" t="str">
        <f t="array" ref="K157">iferror(INDEX(INDIRECT("'Form Responses 1'!I"&amp;A157):indirect("'Form Responses 1'!I"&amp;B156),MATCH(C157,B157:B164,0)),"")</f>
        <v>Tugas: Melanjutkan tugas 3</v>
      </c>
    </row>
    <row r="158">
      <c r="A158" s="20">
        <f>if(A157+D157&lt;=B156,A157+D157,"")</f>
        <v>55</v>
      </c>
      <c r="B158" s="31">
        <f t="shared" si="15"/>
        <v>4</v>
      </c>
      <c r="C158" s="21">
        <f>iferror(small(B157:B164,D158),"")</f>
        <v>3</v>
      </c>
      <c r="D158" s="32">
        <v>2.0</v>
      </c>
      <c r="E158" s="33" t="str">
        <f t="array" ref="E158">iferror(INDEX(INDIRECT("'Form Responses 1'!B"&amp;A157):indirect("'Form Responses 1'!B"&amp;B156),MATCH(C158,B157:B164,0)),"")</f>
        <v>11. Ayu Wigati, S.Pd.</v>
      </c>
      <c r="F158" s="33" t="str">
        <f t="array" ref="F158">iferror(INDEX(INDIRECT("'Form Responses 1'!c"&amp;A157):indirect("'Form Responses 1'!c"&amp;B156),MATCH(C158,B157:B164,0)),"")</f>
        <v>13. BK</v>
      </c>
      <c r="G158" s="32">
        <f t="array" ref="G158">iferror(INDEX(INDIRECT("'Form Responses 1'!E"&amp;A157):indirect("'Form Responses 1'!E"&amp;B156),MATCH(C158,B157:B164,0)),"")</f>
        <v>3</v>
      </c>
      <c r="H158" s="32">
        <f t="array" ref="H158">iferror(INDEX(INDIRECT("'Form Responses 1'!F"&amp;A157):indirect("'Form Responses 1'!F"&amp;B156),MATCH(C158,B157:B164,0)),"")</f>
        <v>4</v>
      </c>
      <c r="I158" s="33" t="str">
        <f t="array" ref="I158">iferror(INDEX(INDIRECT("'Form Responses 1'!G"&amp;A157):indirect("'Form Responses 1'!G"&amp;B156),MATCH(C158,B157:B164,0)),"")</f>
        <v>Tugas / latihan soal</v>
      </c>
      <c r="J158" s="33" t="str">
        <f t="array" ref="J158">iferror(INDEX(INDIRECT("'Form Responses 1'!H"&amp;A157):indirect("'Form Responses 1'!H"&amp;B156),MATCH(C158,B157:B164,0)),"")</f>
        <v>-</v>
      </c>
      <c r="K158" s="33" t="str">
        <f t="array" ref="K158">iferror(INDEX(INDIRECT("'Form Responses 1'!I"&amp;A157):indirect("'Form Responses 1'!I"&amp;B156),MATCH(C158,B157:B164,0)),"")</f>
        <v>Lancar</v>
      </c>
    </row>
    <row r="159">
      <c r="A159" s="20">
        <f>if(A157+D158&lt;=B156,A157+D158,"")</f>
        <v>56</v>
      </c>
      <c r="B159" s="31">
        <f t="shared" si="15"/>
        <v>1</v>
      </c>
      <c r="C159" s="21">
        <f>iferror(small(B157:B164,D159),"")</f>
        <v>4</v>
      </c>
      <c r="D159" s="32">
        <v>3.0</v>
      </c>
      <c r="E159" s="33" t="str">
        <f t="array" ref="E159">iferror(INDEX(INDIRECT("'Form Responses 1'!B"&amp;A157):indirect("'Form Responses 1'!B"&amp;B156),MATCH(C159,B157:B164,0)),"")</f>
        <v>8. Dra. Wiwik Nurul Hidayati</v>
      </c>
      <c r="F159" s="33" t="str">
        <f t="array" ref="F159">iferror(INDEX(INDIRECT("'Form Responses 1'!c"&amp;A157):indirect("'Form Responses 1'!c"&amp;B156),MATCH(C159,B157:B164,0)),"")</f>
        <v>1. P. Agama dan BP</v>
      </c>
      <c r="G159" s="32" t="str">
        <f t="array" ref="G159">iferror(INDEX(INDIRECT("'Form Responses 1'!E"&amp;A157):indirect("'Form Responses 1'!E"&amp;B156),MATCH(C159,B157:B164,0)),"")</f>
        <v>4, 5, 6</v>
      </c>
      <c r="H159" s="32">
        <f t="array" ref="H159">iferror(INDEX(INDIRECT("'Form Responses 1'!F"&amp;A157):indirect("'Form Responses 1'!F"&amp;B156),MATCH(C159,B157:B164,0)),"")</f>
        <v>4</v>
      </c>
      <c r="I159" s="33" t="str">
        <f t="array" ref="I159">iferror(INDEX(INDIRECT("'Form Responses 1'!G"&amp;A157):indirect("'Form Responses 1'!G"&amp;B156),MATCH(C159,B157:B164,0)),"")</f>
        <v>Jujur dan menepati janji</v>
      </c>
      <c r="J159" s="33" t="str">
        <f t="array" ref="J159">iferror(INDEX(INDIRECT("'Form Responses 1'!H"&amp;A157):indirect("'Form Responses 1'!H"&amp;B156),MATCH(C159,B157:B164,0)),"")</f>
        <v>-</v>
      </c>
      <c r="K159" s="33" t="str">
        <f t="array" ref="K159">iferror(INDEX(INDIRECT("'Form Responses 1'!I"&amp;A157):indirect("'Form Responses 1'!I"&amp;B156),MATCH(C159,B157:B164,0)),"")</f>
        <v>Lancar</v>
      </c>
    </row>
    <row r="160">
      <c r="A160" s="20">
        <f>if(A157+D159&lt;=B156,A157+D159,"")</f>
        <v>57</v>
      </c>
      <c r="B160" s="31">
        <f t="shared" si="15"/>
        <v>7</v>
      </c>
      <c r="C160" s="21">
        <f>iferror(small(B157:B164,D160),"")</f>
        <v>7</v>
      </c>
      <c r="D160" s="32">
        <v>4.0</v>
      </c>
      <c r="E160" s="33" t="str">
        <f t="array" ref="E160">iferror(INDEX(INDIRECT("'Form Responses 1'!B"&amp;A157):indirect("'Form Responses 1'!B"&amp;B156),MATCH(C160,B157:B164,0)),"")</f>
        <v>57. Titik Nur Jihan Zulianah, S.Pd.</v>
      </c>
      <c r="F160" s="33" t="str">
        <f t="array" ref="F160">iferror(INDEX(INDIRECT("'Form Responses 1'!c"&amp;A157):indirect("'Form Responses 1'!c"&amp;B156),MATCH(C160,B157:B164,0)),"")</f>
        <v>12. Bahasa Arab</v>
      </c>
      <c r="G160" s="32">
        <f t="array" ref="G160">iferror(INDEX(INDIRECT("'Form Responses 1'!E"&amp;A157):indirect("'Form Responses 1'!E"&amp;B156),MATCH(C160,B157:B164,0)),"")</f>
        <v>7</v>
      </c>
      <c r="H160" s="32">
        <f t="array" ref="H160">iferror(INDEX(INDIRECT("'Form Responses 1'!F"&amp;A157):indirect("'Form Responses 1'!F"&amp;B156),MATCH(C160,B157:B164,0)),"")</f>
        <v>4</v>
      </c>
      <c r="I160" s="33" t="str">
        <f t="array" ref="I160">iferror(INDEX(INDIRECT("'Form Responses 1'!G"&amp;A157):indirect("'Form Responses 1'!G"&amp;B156),MATCH(C160,B157:B164,0)),"")</f>
        <v>Mufrodat Pawai Ta’aruf</v>
      </c>
      <c r="J160" s="33" t="str">
        <f t="array" ref="J160">iferror(INDEX(INDIRECT("'Form Responses 1'!H"&amp;A157):indirect("'Form Responses 1'!H"&amp;B156),MATCH(C160,B157:B164,0)),"")</f>
        <v>-</v>
      </c>
      <c r="K160" s="33" t="str">
        <f t="array" ref="K160">iferror(INDEX(INDIRECT("'Form Responses 1'!I"&amp;A157):indirect("'Form Responses 1'!I"&amp;B156),MATCH(C160,B157:B164,0)),"")</f>
        <v>Lancar</v>
      </c>
    </row>
    <row r="161">
      <c r="A161" s="20">
        <f>if(A157+D160&lt;=B156,A157+D160,"")</f>
        <v>58</v>
      </c>
      <c r="B161" s="31">
        <f t="shared" si="15"/>
        <v>3</v>
      </c>
      <c r="C161" s="21">
        <f>iferror(small(B157:B164,D161),"")</f>
        <v>8</v>
      </c>
      <c r="D161" s="32">
        <v>5.0</v>
      </c>
      <c r="E161" s="33" t="str">
        <f t="array" ref="E161">iferror(INDEX(INDIRECT("'Form Responses 1'!B"&amp;A157):indirect("'Form Responses 1'!B"&amp;B156),MATCH(C161,B157:B164,0)),"")</f>
        <v>32. Hj. Musriatus Sa'adah, S.Pd. M.Pd</v>
      </c>
      <c r="F161" s="33" t="str">
        <f t="array" ref="F161">iferror(INDEX(INDIRECT("'Form Responses 1'!c"&amp;A157):indirect("'Form Responses 1'!c"&amp;B156),MATCH(C161,B157:B164,0)),"")</f>
        <v>10. Prakarya</v>
      </c>
      <c r="G161" s="32" t="str">
        <f t="array" ref="G161">iferror(INDEX(INDIRECT("'Form Responses 1'!E"&amp;A157):indirect("'Form Responses 1'!E"&amp;B156),MATCH(C161,B157:B164,0)),"")</f>
        <v>8, 9</v>
      </c>
      <c r="H161" s="32">
        <f t="array" ref="H161">iferror(INDEX(INDIRECT("'Form Responses 1'!F"&amp;A157):indirect("'Form Responses 1'!F"&amp;B156),MATCH(C161,B157:B164,0)),"")</f>
        <v>4</v>
      </c>
      <c r="I161" s="33" t="str">
        <f t="array" ref="I161">iferror(INDEX(INDIRECT("'Form Responses 1'!G"&amp;A157):indirect("'Form Responses 1'!G"&amp;B156),MATCH(C161,B157:B164,0)),"")</f>
        <v>Identifikasi jenis ikan konsumsi</v>
      </c>
      <c r="J161" s="33" t="str">
        <f t="array" ref="J161">iferror(INDEX(INDIRECT("'Form Responses 1'!H"&amp;A157):indirect("'Form Responses 1'!H"&amp;B156),MATCH(C161,B157:B164,0)),"")</f>
        <v>-</v>
      </c>
      <c r="K161" s="33" t="str">
        <f t="array" ref="K161">iferror(INDEX(INDIRECT("'Form Responses 1'!I"&amp;A157):indirect("'Form Responses 1'!I"&amp;B156),MATCH(C161,B157:B164,0)),"")</f>
        <v>Dikumpulkan saat ptm</v>
      </c>
    </row>
    <row r="162">
      <c r="A162" s="20" t="str">
        <f>if(A157+D161&lt;=B156,A157+D161,"")</f>
        <v/>
      </c>
      <c r="B162" s="31" t="str">
        <f t="shared" si="15"/>
        <v/>
      </c>
      <c r="C162" s="21" t="str">
        <f>iferror(small(B157:B164,D162),"")</f>
        <v/>
      </c>
      <c r="D162" s="32">
        <v>6.0</v>
      </c>
      <c r="E162" s="33" t="str">
        <f t="array" ref="E162">iferror(INDEX(INDIRECT("'Form Responses 1'!B"&amp;A157):indirect("'Form Responses 1'!B"&amp;B156),MATCH(C162,B157:B164,0)),"")</f>
        <v/>
      </c>
      <c r="F162" s="33" t="str">
        <f t="array" ref="F162">iferror(INDEX(INDIRECT("'Form Responses 1'!c"&amp;A157):indirect("'Form Responses 1'!c"&amp;B156),MATCH(C162,B157:B164,0)),"")</f>
        <v/>
      </c>
      <c r="G162" s="32" t="str">
        <f t="array" ref="G162">iferror(INDEX(INDIRECT("'Form Responses 1'!E"&amp;A157):indirect("'Form Responses 1'!E"&amp;B156),MATCH(C162,B157:B164,0)),"")</f>
        <v/>
      </c>
      <c r="H162" s="32" t="str">
        <f t="array" ref="H162">iferror(INDEX(INDIRECT("'Form Responses 1'!F"&amp;A157):indirect("'Form Responses 1'!F"&amp;B156),MATCH(C162,B157:B164,0)),"")</f>
        <v/>
      </c>
      <c r="I162" s="33" t="str">
        <f t="array" ref="I162">iferror(INDEX(INDIRECT("'Form Responses 1'!G"&amp;A157):indirect("'Form Responses 1'!G"&amp;B156),MATCH(C162,B157:B164,0)),"")</f>
        <v/>
      </c>
      <c r="J162" s="33" t="str">
        <f t="array" ref="J162">iferror(INDEX(INDIRECT("'Form Responses 1'!H"&amp;A157):indirect("'Form Responses 1'!H"&amp;B156),MATCH(C162,B157:B164,0)),"")</f>
        <v/>
      </c>
      <c r="K162" s="33" t="str">
        <f t="array" ref="K162">iferror(INDEX(INDIRECT("'Form Responses 1'!I"&amp;A157):indirect("'Form Responses 1'!I"&amp;B156),MATCH(C162,B157:B164,0)),"")</f>
        <v/>
      </c>
    </row>
    <row r="163">
      <c r="A163" s="20" t="str">
        <f>if(A157+D162&lt;=B156,A157+D162,"")</f>
        <v/>
      </c>
      <c r="B163" s="31" t="str">
        <f t="shared" si="15"/>
        <v/>
      </c>
      <c r="C163" s="21" t="str">
        <f>iferror(small(B157:B164,D163),"")</f>
        <v/>
      </c>
      <c r="D163" s="32">
        <v>7.0</v>
      </c>
      <c r="E163" s="33" t="str">
        <f t="array" ref="E163">iferror(INDEX(INDIRECT("'Form Responses 1'!B"&amp;A157):indirect("'Form Responses 1'!B"&amp;B156),MATCH(C163,B157:B164,0)),"")</f>
        <v/>
      </c>
      <c r="F163" s="33" t="str">
        <f t="array" ref="F163">iferror(INDEX(INDIRECT("'Form Responses 1'!c"&amp;A157):indirect("'Form Responses 1'!c"&amp;B156),MATCH(C163,B157:B164,0)),"")</f>
        <v/>
      </c>
      <c r="G163" s="32" t="str">
        <f t="array" ref="G163">iferror(INDEX(INDIRECT("'Form Responses 1'!E"&amp;A157):indirect("'Form Responses 1'!E"&amp;B156),MATCH(C163,B157:B164,0)),"")</f>
        <v/>
      </c>
      <c r="H163" s="32" t="str">
        <f t="array" ref="H163">iferror(INDEX(INDIRECT("'Form Responses 1'!F"&amp;A157):indirect("'Form Responses 1'!F"&amp;B156),MATCH(C163,B157:B164,0)),"")</f>
        <v/>
      </c>
      <c r="I163" s="33" t="str">
        <f t="array" ref="I163">iferror(INDEX(INDIRECT("'Form Responses 1'!G"&amp;A157):indirect("'Form Responses 1'!G"&amp;B156),MATCH(C163,B157:B164,0)),"")</f>
        <v/>
      </c>
      <c r="J163" s="33" t="str">
        <f t="array" ref="J163">iferror(INDEX(INDIRECT("'Form Responses 1'!H"&amp;A157):indirect("'Form Responses 1'!H"&amp;B156),MATCH(C163,B157:B164,0)),"")</f>
        <v/>
      </c>
      <c r="K163" s="33" t="str">
        <f t="array" ref="K163">iferror(INDEX(INDIRECT("'Form Responses 1'!I"&amp;A157):indirect("'Form Responses 1'!I"&amp;B156),MATCH(C163,B157:B164,0)),"")</f>
        <v/>
      </c>
    </row>
    <row r="164">
      <c r="A164" s="20" t="str">
        <f>if(A157+D163&lt;=B156,A157+D163,"")</f>
        <v/>
      </c>
      <c r="B164" s="31" t="str">
        <f t="shared" si="15"/>
        <v/>
      </c>
      <c r="C164" s="21" t="str">
        <f>iferror(small(B157:B164,D164),"")</f>
        <v/>
      </c>
      <c r="D164" s="32">
        <v>8.0</v>
      </c>
      <c r="E164" s="33" t="str">
        <f t="array" ref="E164">iferror(INDEX(INDIRECT("'Form Responses 1'!B"&amp;A157):indirect("'Form Responses 1'!B"&amp;B156),MATCH(C164,B157:B164,0)),"")</f>
        <v/>
      </c>
      <c r="F164" s="33" t="str">
        <f t="array" ref="F164">iferror(INDEX(INDIRECT("'Form Responses 1'!c"&amp;A157):indirect("'Form Responses 1'!c"&amp;B156),MATCH(C164,B157:B164,0)),"")</f>
        <v/>
      </c>
      <c r="G164" s="32" t="str">
        <f t="array" ref="G164">iferror(INDEX(INDIRECT("'Form Responses 1'!E"&amp;A157):indirect("'Form Responses 1'!E"&amp;B156),MATCH(C164,B157:B164,0)),"")</f>
        <v/>
      </c>
      <c r="H164" s="32" t="str">
        <f t="array" ref="H164">iferror(INDEX(INDIRECT("'Form Responses 1'!F"&amp;A157):indirect("'Form Responses 1'!F"&amp;B156),MATCH(C164,B157:B164,0)),"")</f>
        <v/>
      </c>
      <c r="I164" s="33" t="str">
        <f t="array" ref="I164">iferror(INDEX(INDIRECT("'Form Responses 1'!G"&amp;A157):indirect("'Form Responses 1'!G"&amp;B156),MATCH(C164,B157:B164,0)),"")</f>
        <v/>
      </c>
      <c r="J164" s="33" t="str">
        <f t="array" ref="J164">iferror(INDEX(INDIRECT("'Form Responses 1'!H"&amp;A157):indirect("'Form Responses 1'!H"&amp;B156),MATCH(C164,B157:B164,0)),"")</f>
        <v/>
      </c>
      <c r="K164" s="33" t="str">
        <f t="array" ref="K164">iferror(INDEX(INDIRECT("'Form Responses 1'!I"&amp;A157):indirect("'Form Responses 1'!I"&amp;B156),MATCH(C164,B157:B164,0)),"")</f>
        <v/>
      </c>
    </row>
    <row r="165">
      <c r="A165" s="21"/>
      <c r="B165" s="21"/>
      <c r="C165" s="21"/>
      <c r="D165" s="21"/>
      <c r="E165" s="35"/>
      <c r="F165" s="35"/>
      <c r="G165" s="21"/>
      <c r="H165" s="21"/>
      <c r="I165" s="35"/>
      <c r="J165" s="35"/>
      <c r="K165" s="35"/>
    </row>
    <row r="166">
      <c r="A166" s="20"/>
      <c r="B166" s="31"/>
      <c r="C166" s="20">
        <v>10.0</v>
      </c>
      <c r="D166" s="22"/>
      <c r="E166" s="23">
        <v>44064.0</v>
      </c>
      <c r="F166" s="24" t="str">
        <f t="array" ref="F166">indirect("'sheet3'!E"&amp;2)</f>
        <v>JURNAL KELAS 9F SMP NEGERI 1 TURI SEMESTER 1 TAHUN PELAJARAN 2020/2021</v>
      </c>
      <c r="G166" s="25"/>
      <c r="H166" s="25"/>
      <c r="I166" s="26"/>
      <c r="J166" s="26"/>
      <c r="K166" s="27"/>
    </row>
    <row r="167">
      <c r="A167" s="20"/>
      <c r="B167" s="28" t="str">
        <f t="array" ref="B167">row(index(Sheet3!$A$1:$A$2943,match(right(E166,10),Sheet3!$A$1:$A$2943,0)))+countif(Sheet3!$A$1:$A$2943,(index(Sheet3!$A$1:$A$2943,match(right(E166,10),Sheet3!$A$1:$A$2943,0))))-1</f>
        <v>#N/A</v>
      </c>
      <c r="C167" s="21"/>
      <c r="D167" s="37" t="s">
        <v>333</v>
      </c>
      <c r="E167" s="38" t="s">
        <v>334</v>
      </c>
      <c r="F167" s="38" t="s">
        <v>2</v>
      </c>
      <c r="G167" s="38" t="s">
        <v>4</v>
      </c>
      <c r="H167" s="38" t="s">
        <v>335</v>
      </c>
      <c r="I167" s="38" t="s">
        <v>336</v>
      </c>
      <c r="J167" s="38" t="s">
        <v>337</v>
      </c>
      <c r="K167" s="38" t="s">
        <v>338</v>
      </c>
    </row>
    <row r="168">
      <c r="A168" s="30" t="str">
        <f t="array" ref="A168">row(index(Sheet3!$A$1:$A$2943,match(right(E166,10),Sheet3!$A$1:$A$2943,0)))</f>
        <v>#N/A</v>
      </c>
      <c r="B168" s="31" t="str">
        <f t="shared" ref="B168:B175" si="16">iferror(value(left(indirect("Form Responses 1!E"&amp;A168),iferror(find(",",indirect("Form Responses 1!E"&amp;A168)),len(indirect("Form Responses 1!E"&amp;A168))+1)-1)),"")</f>
        <v/>
      </c>
      <c r="C168" s="21" t="str">
        <f>iferror(small(B168:B175,D168),"")</f>
        <v/>
      </c>
      <c r="D168" s="32">
        <v>1.0</v>
      </c>
      <c r="E168" s="33" t="str">
        <f t="array" ref="E168">iferror(INDEX(INDIRECT("'Form Responses 1'!B"&amp;A168):indirect("'Form Responses 1'!B"&amp;B167),MATCH(C168,B168:B175,0)),"")</f>
        <v/>
      </c>
      <c r="F168" s="33" t="str">
        <f t="array" ref="F168">iferror(INDEX(INDIRECT("'Form Responses 1'!c"&amp;A168):indirect("'Form Responses 1'!c"&amp;B167),MATCH(C168,B168:B175,0)),"")</f>
        <v/>
      </c>
      <c r="G168" s="32" t="str">
        <f t="array" ref="G168">iferror(INDEX(INDIRECT("'Form Responses 1'!E"&amp;A168):indirect("'Form Responses 1'!E"&amp;B167),MATCH(C168,B168:B175,0)),"")</f>
        <v/>
      </c>
      <c r="H168" s="32" t="str">
        <f t="array" ref="H168">iferror(INDEX(INDIRECT("'Form Responses 1'!F"&amp;A168):indirect("'Form Responses 1'!F"&amp;B167),MATCH(C168,B168:B175,0)),"")</f>
        <v/>
      </c>
      <c r="I168" s="33" t="str">
        <f t="array" ref="I168">iferror(INDEX(INDIRECT("'Form Responses 1'!G"&amp;A168):indirect("'Form Responses 1'!G"&amp;B167),MATCH(C168,B168:B175,0)),"")</f>
        <v/>
      </c>
      <c r="J168" s="33" t="str">
        <f t="array" ref="J168">iferror(INDEX(INDIRECT("'Form Responses 1'!H"&amp;A168):indirect("'Form Responses 1'!H"&amp;B167),MATCH(C168,B168:B175,0)),"")</f>
        <v/>
      </c>
      <c r="K168" s="33" t="str">
        <f t="array" ref="K168">iferror(INDEX(INDIRECT("'Form Responses 1'!I"&amp;A168):indirect("'Form Responses 1'!I"&amp;B167),MATCH(C168,B168:B175,0)),"")</f>
        <v/>
      </c>
    </row>
    <row r="169">
      <c r="A169" s="20" t="str">
        <f>if(A168+D168&lt;=B167,A168+D168,"")</f>
        <v>#N/A</v>
      </c>
      <c r="B169" s="31" t="str">
        <f t="shared" si="16"/>
        <v/>
      </c>
      <c r="C169" s="21" t="str">
        <f>iferror(small(B168:B175,D169),"")</f>
        <v/>
      </c>
      <c r="D169" s="32">
        <v>2.0</v>
      </c>
      <c r="E169" s="33" t="str">
        <f t="array" ref="E169">iferror(INDEX(INDIRECT("'Form Responses 1'!B"&amp;A168):indirect("'Form Responses 1'!B"&amp;B167),MATCH(C169,B168:B175,0)),"")</f>
        <v/>
      </c>
      <c r="F169" s="33" t="str">
        <f t="array" ref="F169">iferror(INDEX(INDIRECT("'Form Responses 1'!c"&amp;A168):indirect("'Form Responses 1'!c"&amp;B167),MATCH(C169,B168:B175,0)),"")</f>
        <v/>
      </c>
      <c r="G169" s="32" t="str">
        <f t="array" ref="G169">iferror(INDEX(INDIRECT("'Form Responses 1'!E"&amp;A168):indirect("'Form Responses 1'!E"&amp;B167),MATCH(C169,B168:B175,0)),"")</f>
        <v/>
      </c>
      <c r="H169" s="32" t="str">
        <f t="array" ref="H169">iferror(INDEX(INDIRECT("'Form Responses 1'!F"&amp;A168):indirect("'Form Responses 1'!F"&amp;B167),MATCH(C169,B168:B175,0)),"")</f>
        <v/>
      </c>
      <c r="I169" s="33" t="str">
        <f t="array" ref="I169">iferror(INDEX(INDIRECT("'Form Responses 1'!G"&amp;A168):indirect("'Form Responses 1'!G"&amp;B167),MATCH(C169,B168:B175,0)),"")</f>
        <v/>
      </c>
      <c r="J169" s="33" t="str">
        <f t="array" ref="J169">iferror(INDEX(INDIRECT("'Form Responses 1'!H"&amp;A168):indirect("'Form Responses 1'!H"&amp;B167),MATCH(C169,B168:B175,0)),"")</f>
        <v/>
      </c>
      <c r="K169" s="33" t="str">
        <f t="array" ref="K169">iferror(INDEX(INDIRECT("'Form Responses 1'!I"&amp;A168):indirect("'Form Responses 1'!I"&amp;B167),MATCH(C169,B168:B175,0)),"")</f>
        <v/>
      </c>
    </row>
    <row r="170">
      <c r="A170" s="20" t="str">
        <f>if(A168+D169&lt;=B167,A168+D169,"")</f>
        <v>#N/A</v>
      </c>
      <c r="B170" s="31" t="str">
        <f t="shared" si="16"/>
        <v/>
      </c>
      <c r="C170" s="21" t="str">
        <f>iferror(small(B168:B175,D170),"")</f>
        <v/>
      </c>
      <c r="D170" s="32">
        <v>3.0</v>
      </c>
      <c r="E170" s="33" t="str">
        <f t="array" ref="E170">iferror(INDEX(INDIRECT("'Form Responses 1'!B"&amp;A168):indirect("'Form Responses 1'!B"&amp;B167),MATCH(C170,B168:B175,0)),"")</f>
        <v/>
      </c>
      <c r="F170" s="33" t="str">
        <f t="array" ref="F170">iferror(INDEX(INDIRECT("'Form Responses 1'!c"&amp;A168):indirect("'Form Responses 1'!c"&amp;B167),MATCH(C170,B168:B175,0)),"")</f>
        <v/>
      </c>
      <c r="G170" s="32" t="str">
        <f t="array" ref="G170">iferror(INDEX(INDIRECT("'Form Responses 1'!E"&amp;A168):indirect("'Form Responses 1'!E"&amp;B167),MATCH(C170,B168:B175,0)),"")</f>
        <v/>
      </c>
      <c r="H170" s="32" t="str">
        <f t="array" ref="H170">iferror(INDEX(INDIRECT("'Form Responses 1'!F"&amp;A168):indirect("'Form Responses 1'!F"&amp;B167),MATCH(C170,B168:B175,0)),"")</f>
        <v/>
      </c>
      <c r="I170" s="33" t="str">
        <f t="array" ref="I170">iferror(INDEX(INDIRECT("'Form Responses 1'!G"&amp;A168):indirect("'Form Responses 1'!G"&amp;B167),MATCH(C170,B168:B175,0)),"")</f>
        <v/>
      </c>
      <c r="J170" s="33" t="str">
        <f t="array" ref="J170">iferror(INDEX(INDIRECT("'Form Responses 1'!H"&amp;A168):indirect("'Form Responses 1'!H"&amp;B167),MATCH(C170,B168:B175,0)),"")</f>
        <v/>
      </c>
      <c r="K170" s="33" t="str">
        <f t="array" ref="K170">iferror(INDEX(INDIRECT("'Form Responses 1'!I"&amp;A168):indirect("'Form Responses 1'!I"&amp;B167),MATCH(C170,B168:B175,0)),"")</f>
        <v/>
      </c>
    </row>
    <row r="171">
      <c r="A171" s="20" t="str">
        <f>if(A168+D170&lt;=B167,A168+D170,"")</f>
        <v>#N/A</v>
      </c>
      <c r="B171" s="31" t="str">
        <f t="shared" si="16"/>
        <v/>
      </c>
      <c r="C171" s="21" t="str">
        <f>iferror(small(B168:B175,D171),"")</f>
        <v/>
      </c>
      <c r="D171" s="32">
        <v>4.0</v>
      </c>
      <c r="E171" s="33" t="str">
        <f t="array" ref="E171">iferror(INDEX(INDIRECT("'Form Responses 1'!B"&amp;A168):indirect("'Form Responses 1'!B"&amp;B167),MATCH(C171,B168:B175,0)),"")</f>
        <v/>
      </c>
      <c r="F171" s="33" t="str">
        <f t="array" ref="F171">iferror(INDEX(INDIRECT("'Form Responses 1'!c"&amp;A168):indirect("'Form Responses 1'!c"&amp;B167),MATCH(C171,B168:B175,0)),"")</f>
        <v/>
      </c>
      <c r="G171" s="32" t="str">
        <f t="array" ref="G171">iferror(INDEX(INDIRECT("'Form Responses 1'!E"&amp;A168):indirect("'Form Responses 1'!E"&amp;B167),MATCH(C171,B168:B175,0)),"")</f>
        <v/>
      </c>
      <c r="H171" s="32" t="str">
        <f t="array" ref="H171">iferror(INDEX(INDIRECT("'Form Responses 1'!F"&amp;A168):indirect("'Form Responses 1'!F"&amp;B167),MATCH(C171,B168:B175,0)),"")</f>
        <v/>
      </c>
      <c r="I171" s="33" t="str">
        <f t="array" ref="I171">iferror(INDEX(INDIRECT("'Form Responses 1'!G"&amp;A168):indirect("'Form Responses 1'!G"&amp;B167),MATCH(C171,B168:B175,0)),"")</f>
        <v/>
      </c>
      <c r="J171" s="33" t="str">
        <f t="array" ref="J171">iferror(INDEX(INDIRECT("'Form Responses 1'!H"&amp;A168):indirect("'Form Responses 1'!H"&amp;B167),MATCH(C171,B168:B175,0)),"")</f>
        <v/>
      </c>
      <c r="K171" s="33" t="str">
        <f t="array" ref="K171">iferror(INDEX(INDIRECT("'Form Responses 1'!I"&amp;A168):indirect("'Form Responses 1'!I"&amp;B167),MATCH(C171,B168:B175,0)),"")</f>
        <v/>
      </c>
    </row>
    <row r="172">
      <c r="A172" s="20" t="str">
        <f>if(A168+D171&lt;=B167,A168+D171,"")</f>
        <v>#N/A</v>
      </c>
      <c r="B172" s="31" t="str">
        <f t="shared" si="16"/>
        <v/>
      </c>
      <c r="C172" s="21" t="str">
        <f>iferror(small(B168:B175,D172),"")</f>
        <v/>
      </c>
      <c r="D172" s="32">
        <v>5.0</v>
      </c>
      <c r="E172" s="33" t="str">
        <f t="array" ref="E172">iferror(INDEX(INDIRECT("'Form Responses 1'!B"&amp;A168):indirect("'Form Responses 1'!B"&amp;B167),MATCH(C172,B168:B175,0)),"")</f>
        <v/>
      </c>
      <c r="F172" s="33" t="str">
        <f t="array" ref="F172">iferror(INDEX(INDIRECT("'Form Responses 1'!c"&amp;A168):indirect("'Form Responses 1'!c"&amp;B167),MATCH(C172,B168:B175,0)),"")</f>
        <v/>
      </c>
      <c r="G172" s="32" t="str">
        <f t="array" ref="G172">iferror(INDEX(INDIRECT("'Form Responses 1'!E"&amp;A168):indirect("'Form Responses 1'!E"&amp;B167),MATCH(C172,B168:B175,0)),"")</f>
        <v/>
      </c>
      <c r="H172" s="32" t="str">
        <f t="array" ref="H172">iferror(INDEX(INDIRECT("'Form Responses 1'!F"&amp;A168):indirect("'Form Responses 1'!F"&amp;B167),MATCH(C172,B168:B175,0)),"")</f>
        <v/>
      </c>
      <c r="I172" s="33" t="str">
        <f t="array" ref="I172">iferror(INDEX(INDIRECT("'Form Responses 1'!G"&amp;A168):indirect("'Form Responses 1'!G"&amp;B167),MATCH(C172,B168:B175,0)),"")</f>
        <v/>
      </c>
      <c r="J172" s="33" t="str">
        <f t="array" ref="J172">iferror(INDEX(INDIRECT("'Form Responses 1'!H"&amp;A168):indirect("'Form Responses 1'!H"&amp;B167),MATCH(C172,B168:B175,0)),"")</f>
        <v/>
      </c>
      <c r="K172" s="33" t="str">
        <f t="array" ref="K172">iferror(INDEX(INDIRECT("'Form Responses 1'!I"&amp;A168):indirect("'Form Responses 1'!I"&amp;B167),MATCH(C172,B168:B175,0)),"")</f>
        <v/>
      </c>
    </row>
    <row r="173">
      <c r="A173" s="20" t="str">
        <f>if(A168+D172&lt;=B167,A168+D172,"")</f>
        <v>#N/A</v>
      </c>
      <c r="B173" s="31" t="str">
        <f t="shared" si="16"/>
        <v/>
      </c>
      <c r="C173" s="21" t="str">
        <f>iferror(small(B168:B175,D173),"")</f>
        <v/>
      </c>
      <c r="D173" s="32">
        <v>6.0</v>
      </c>
      <c r="E173" s="33" t="str">
        <f t="array" ref="E173">iferror(INDEX(INDIRECT("'Form Responses 1'!B"&amp;A168):indirect("'Form Responses 1'!B"&amp;B167),MATCH(C173,B168:B175,0)),"")</f>
        <v/>
      </c>
      <c r="F173" s="33" t="str">
        <f t="array" ref="F173">iferror(INDEX(INDIRECT("'Form Responses 1'!c"&amp;A168):indirect("'Form Responses 1'!c"&amp;B167),MATCH(C173,B168:B175,0)),"")</f>
        <v/>
      </c>
      <c r="G173" s="32" t="str">
        <f t="array" ref="G173">iferror(INDEX(INDIRECT("'Form Responses 1'!E"&amp;A168):indirect("'Form Responses 1'!E"&amp;B167),MATCH(C173,B168:B175,0)),"")</f>
        <v/>
      </c>
      <c r="H173" s="32" t="str">
        <f t="array" ref="H173">iferror(INDEX(INDIRECT("'Form Responses 1'!F"&amp;A168):indirect("'Form Responses 1'!F"&amp;B167),MATCH(C173,B168:B175,0)),"")</f>
        <v/>
      </c>
      <c r="I173" s="33" t="str">
        <f t="array" ref="I173">iferror(INDEX(INDIRECT("'Form Responses 1'!G"&amp;A168):indirect("'Form Responses 1'!G"&amp;B167),MATCH(C173,B168:B175,0)),"")</f>
        <v/>
      </c>
      <c r="J173" s="33" t="str">
        <f t="array" ref="J173">iferror(INDEX(INDIRECT("'Form Responses 1'!H"&amp;A168):indirect("'Form Responses 1'!H"&amp;B167),MATCH(C173,B168:B175,0)),"")</f>
        <v/>
      </c>
      <c r="K173" s="33" t="str">
        <f t="array" ref="K173">iferror(INDEX(INDIRECT("'Form Responses 1'!I"&amp;A168):indirect("'Form Responses 1'!I"&amp;B167),MATCH(C173,B168:B175,0)),"")</f>
        <v/>
      </c>
    </row>
    <row r="174">
      <c r="A174" s="20" t="str">
        <f>if(A168+D173&lt;=B167,A168+D173,"")</f>
        <v>#N/A</v>
      </c>
      <c r="B174" s="31" t="str">
        <f t="shared" si="16"/>
        <v/>
      </c>
      <c r="C174" s="21" t="str">
        <f>iferror(small(B168:B175,D174),"")</f>
        <v/>
      </c>
      <c r="D174" s="32">
        <v>7.0</v>
      </c>
      <c r="E174" s="33" t="str">
        <f t="array" ref="E174">iferror(INDEX(INDIRECT("'Form Responses 1'!B"&amp;A168):indirect("'Form Responses 1'!B"&amp;B167),MATCH(C174,B168:B175,0)),"")</f>
        <v/>
      </c>
      <c r="F174" s="33" t="str">
        <f t="array" ref="F174">iferror(INDEX(INDIRECT("'Form Responses 1'!c"&amp;A168):indirect("'Form Responses 1'!c"&amp;B167),MATCH(C174,B168:B175,0)),"")</f>
        <v/>
      </c>
      <c r="G174" s="32" t="str">
        <f t="array" ref="G174">iferror(INDEX(INDIRECT("'Form Responses 1'!E"&amp;A168):indirect("'Form Responses 1'!E"&amp;B167),MATCH(C174,B168:B175,0)),"")</f>
        <v/>
      </c>
      <c r="H174" s="32" t="str">
        <f t="array" ref="H174">iferror(INDEX(INDIRECT("'Form Responses 1'!F"&amp;A168):indirect("'Form Responses 1'!F"&amp;B167),MATCH(C174,B168:B175,0)),"")</f>
        <v/>
      </c>
      <c r="I174" s="33" t="str">
        <f t="array" ref="I174">iferror(INDEX(INDIRECT("'Form Responses 1'!G"&amp;A168):indirect("'Form Responses 1'!G"&amp;B167),MATCH(C174,B168:B175,0)),"")</f>
        <v/>
      </c>
      <c r="J174" s="33" t="str">
        <f t="array" ref="J174">iferror(INDEX(INDIRECT("'Form Responses 1'!H"&amp;A168):indirect("'Form Responses 1'!H"&amp;B167),MATCH(C174,B168:B175,0)),"")</f>
        <v/>
      </c>
      <c r="K174" s="33" t="str">
        <f t="array" ref="K174">iferror(INDEX(INDIRECT("'Form Responses 1'!I"&amp;A168):indirect("'Form Responses 1'!I"&amp;B167),MATCH(C174,B168:B175,0)),"")</f>
        <v/>
      </c>
    </row>
    <row r="175">
      <c r="A175" s="20" t="str">
        <f>if(A168+D174&lt;=B167,A168+D174,"")</f>
        <v>#N/A</v>
      </c>
      <c r="B175" s="31" t="str">
        <f t="shared" si="16"/>
        <v/>
      </c>
      <c r="C175" s="21" t="str">
        <f>iferror(small(B168:B175,D175),"")</f>
        <v/>
      </c>
      <c r="D175" s="32">
        <v>8.0</v>
      </c>
      <c r="E175" s="33" t="str">
        <f t="array" ref="E175">iferror(INDEX(INDIRECT("'Form Responses 1'!B"&amp;A168):indirect("'Form Responses 1'!B"&amp;B167),MATCH(C175,B168:B175,0)),"")</f>
        <v/>
      </c>
      <c r="F175" s="33" t="str">
        <f t="array" ref="F175">iferror(INDEX(INDIRECT("'Form Responses 1'!c"&amp;A168):indirect("'Form Responses 1'!c"&amp;B167),MATCH(C175,B168:B175,0)),"")</f>
        <v/>
      </c>
      <c r="G175" s="32" t="str">
        <f t="array" ref="G175">iferror(INDEX(INDIRECT("'Form Responses 1'!E"&amp;A168):indirect("'Form Responses 1'!E"&amp;B167),MATCH(C175,B168:B175,0)),"")</f>
        <v/>
      </c>
      <c r="H175" s="32" t="str">
        <f t="array" ref="H175">iferror(INDEX(INDIRECT("'Form Responses 1'!F"&amp;A168):indirect("'Form Responses 1'!F"&amp;B167),MATCH(C175,B168:B175,0)),"")</f>
        <v/>
      </c>
      <c r="I175" s="33" t="str">
        <f t="array" ref="I175">iferror(INDEX(INDIRECT("'Form Responses 1'!G"&amp;A168):indirect("'Form Responses 1'!G"&amp;B167),MATCH(C175,B168:B175,0)),"")</f>
        <v/>
      </c>
      <c r="J175" s="33" t="str">
        <f t="array" ref="J175">iferror(INDEX(INDIRECT("'Form Responses 1'!H"&amp;A168):indirect("'Form Responses 1'!H"&amp;B167),MATCH(C175,B168:B175,0)),"")</f>
        <v/>
      </c>
      <c r="K175" s="33" t="str">
        <f t="array" ref="K175">iferror(INDEX(INDIRECT("'Form Responses 1'!I"&amp;A168):indirect("'Form Responses 1'!I"&amp;B167),MATCH(C175,B168:B175,0)),"")</f>
        <v/>
      </c>
    </row>
    <row r="176">
      <c r="A176" s="21"/>
      <c r="B176" s="21"/>
      <c r="C176" s="21"/>
      <c r="D176" s="21"/>
      <c r="E176" s="35"/>
      <c r="F176" s="35"/>
      <c r="G176" s="21"/>
      <c r="H176" s="21"/>
      <c r="I176" s="35"/>
      <c r="J176" s="35"/>
      <c r="K176" s="35"/>
    </row>
    <row r="177">
      <c r="A177" s="20"/>
      <c r="B177" s="31"/>
      <c r="C177" s="20">
        <v>10.0</v>
      </c>
      <c r="D177" s="22"/>
      <c r="E177" s="23">
        <v>44065.0</v>
      </c>
      <c r="F177" s="24" t="str">
        <f t="array" ref="F177">indirect("'sheet3'!E"&amp;2)</f>
        <v>JURNAL KELAS 9F SMP NEGERI 1 TURI SEMESTER 1 TAHUN PELAJARAN 2020/2021</v>
      </c>
      <c r="G177" s="25"/>
      <c r="H177" s="25"/>
      <c r="I177" s="26"/>
      <c r="J177" s="26"/>
      <c r="K177" s="27"/>
    </row>
    <row r="178">
      <c r="A178" s="20"/>
      <c r="B178" s="28" t="str">
        <f t="array" ref="B178">row(index(Sheet3!$A$1:$A$2943,match(right(E177,10),Sheet3!$A$1:$A$2943,0)))+countif(Sheet3!$A$1:$A$2943,(index(Sheet3!$A$1:$A$2943,match(right(E177,10),Sheet3!$A$1:$A$2943,0))))-1</f>
        <v>#N/A</v>
      </c>
      <c r="C178" s="21"/>
      <c r="D178" s="37" t="s">
        <v>333</v>
      </c>
      <c r="E178" s="38" t="s">
        <v>334</v>
      </c>
      <c r="F178" s="38" t="s">
        <v>2</v>
      </c>
      <c r="G178" s="38" t="s">
        <v>4</v>
      </c>
      <c r="H178" s="38" t="s">
        <v>335</v>
      </c>
      <c r="I178" s="38" t="s">
        <v>336</v>
      </c>
      <c r="J178" s="38" t="s">
        <v>337</v>
      </c>
      <c r="K178" s="38" t="s">
        <v>338</v>
      </c>
    </row>
    <row r="179">
      <c r="A179" s="30" t="str">
        <f t="array" ref="A179">row(index(Sheet3!$A$1:$A$2943,match(right(E177,10),Sheet3!$A$1:$A$2943,0)))</f>
        <v>#N/A</v>
      </c>
      <c r="B179" s="31" t="str">
        <f t="shared" ref="B179:B186" si="17">iferror(value(left(indirect("Form Responses 1!E"&amp;A179),iferror(find(",",indirect("Form Responses 1!E"&amp;A179)),len(indirect("Form Responses 1!E"&amp;A179))+1)-1)),"")</f>
        <v/>
      </c>
      <c r="C179" s="21" t="str">
        <f>iferror(small(B179:B186,D179),"")</f>
        <v/>
      </c>
      <c r="D179" s="32">
        <v>1.0</v>
      </c>
      <c r="E179" s="33" t="str">
        <f t="array" ref="E179">iferror(INDEX(INDIRECT("'Form Responses 1'!B"&amp;A179):indirect("'Form Responses 1'!B"&amp;B178),MATCH(C179,B179:B186,0)),"")</f>
        <v/>
      </c>
      <c r="F179" s="33" t="str">
        <f t="array" ref="F179">iferror(INDEX(INDIRECT("'Form Responses 1'!c"&amp;A179):indirect("'Form Responses 1'!c"&amp;B178),MATCH(C179,B179:B186,0)),"")</f>
        <v/>
      </c>
      <c r="G179" s="32" t="str">
        <f t="array" ref="G179">iferror(INDEX(INDIRECT("'Form Responses 1'!E"&amp;A179):indirect("'Form Responses 1'!E"&amp;B178),MATCH(C179,B179:B186,0)),"")</f>
        <v/>
      </c>
      <c r="H179" s="32" t="str">
        <f t="array" ref="H179">iferror(INDEX(INDIRECT("'Form Responses 1'!F"&amp;A179):indirect("'Form Responses 1'!F"&amp;B178),MATCH(C179,B179:B186,0)),"")</f>
        <v/>
      </c>
      <c r="I179" s="33" t="str">
        <f t="array" ref="I179">iferror(INDEX(INDIRECT("'Form Responses 1'!G"&amp;A179):indirect("'Form Responses 1'!G"&amp;B178),MATCH(C179,B179:B186,0)),"")</f>
        <v/>
      </c>
      <c r="J179" s="33" t="str">
        <f t="array" ref="J179">iferror(INDEX(INDIRECT("'Form Responses 1'!H"&amp;A179):indirect("'Form Responses 1'!H"&amp;B178),MATCH(C179,B179:B186,0)),"")</f>
        <v/>
      </c>
      <c r="K179" s="33" t="str">
        <f t="array" ref="K179">iferror(INDEX(INDIRECT("'Form Responses 1'!I"&amp;A179):indirect("'Form Responses 1'!I"&amp;B178),MATCH(C179,B179:B186,0)),"")</f>
        <v/>
      </c>
    </row>
    <row r="180">
      <c r="A180" s="20" t="str">
        <f>if(A179+D179&lt;=B178,A179+D179,"")</f>
        <v>#N/A</v>
      </c>
      <c r="B180" s="31" t="str">
        <f t="shared" si="17"/>
        <v/>
      </c>
      <c r="C180" s="21" t="str">
        <f>iferror(small(B179:B186,D180),"")</f>
        <v/>
      </c>
      <c r="D180" s="32">
        <v>2.0</v>
      </c>
      <c r="E180" s="33" t="str">
        <f t="array" ref="E180">iferror(INDEX(INDIRECT("'Form Responses 1'!B"&amp;A179):indirect("'Form Responses 1'!B"&amp;B178),MATCH(C180,B179:B186,0)),"")</f>
        <v/>
      </c>
      <c r="F180" s="33" t="str">
        <f t="array" ref="F180">iferror(INDEX(INDIRECT("'Form Responses 1'!c"&amp;A179):indirect("'Form Responses 1'!c"&amp;B178),MATCH(C180,B179:B186,0)),"")</f>
        <v/>
      </c>
      <c r="G180" s="32" t="str">
        <f t="array" ref="G180">iferror(INDEX(INDIRECT("'Form Responses 1'!E"&amp;A179):indirect("'Form Responses 1'!E"&amp;B178),MATCH(C180,B179:B186,0)),"")</f>
        <v/>
      </c>
      <c r="H180" s="32" t="str">
        <f t="array" ref="H180">iferror(INDEX(INDIRECT("'Form Responses 1'!F"&amp;A179):indirect("'Form Responses 1'!F"&amp;B178),MATCH(C180,B179:B186,0)),"")</f>
        <v/>
      </c>
      <c r="I180" s="33" t="str">
        <f t="array" ref="I180">iferror(INDEX(INDIRECT("'Form Responses 1'!G"&amp;A179):indirect("'Form Responses 1'!G"&amp;B178),MATCH(C180,B179:B186,0)),"")</f>
        <v/>
      </c>
      <c r="J180" s="33" t="str">
        <f t="array" ref="J180">iferror(INDEX(INDIRECT("'Form Responses 1'!H"&amp;A179):indirect("'Form Responses 1'!H"&amp;B178),MATCH(C180,B179:B186,0)),"")</f>
        <v/>
      </c>
      <c r="K180" s="33" t="str">
        <f t="array" ref="K180">iferror(INDEX(INDIRECT("'Form Responses 1'!I"&amp;A179):indirect("'Form Responses 1'!I"&amp;B178),MATCH(C180,B179:B186,0)),"")</f>
        <v/>
      </c>
    </row>
    <row r="181">
      <c r="A181" s="20" t="str">
        <f>if(A179+D180&lt;=B178,A179+D180,"")</f>
        <v>#N/A</v>
      </c>
      <c r="B181" s="31" t="str">
        <f t="shared" si="17"/>
        <v/>
      </c>
      <c r="C181" s="21" t="str">
        <f>iferror(small(B179:B186,D181),"")</f>
        <v/>
      </c>
      <c r="D181" s="32">
        <v>3.0</v>
      </c>
      <c r="E181" s="33" t="str">
        <f t="array" ref="E181">iferror(INDEX(INDIRECT("'Form Responses 1'!B"&amp;A179):indirect("'Form Responses 1'!B"&amp;B178),MATCH(C181,B179:B186,0)),"")</f>
        <v/>
      </c>
      <c r="F181" s="33" t="str">
        <f t="array" ref="F181">iferror(INDEX(INDIRECT("'Form Responses 1'!c"&amp;A179):indirect("'Form Responses 1'!c"&amp;B178),MATCH(C181,B179:B186,0)),"")</f>
        <v/>
      </c>
      <c r="G181" s="32" t="str">
        <f t="array" ref="G181">iferror(INDEX(INDIRECT("'Form Responses 1'!E"&amp;A179):indirect("'Form Responses 1'!E"&amp;B178),MATCH(C181,B179:B186,0)),"")</f>
        <v/>
      </c>
      <c r="H181" s="32" t="str">
        <f t="array" ref="H181">iferror(INDEX(INDIRECT("'Form Responses 1'!F"&amp;A179):indirect("'Form Responses 1'!F"&amp;B178),MATCH(C181,B179:B186,0)),"")</f>
        <v/>
      </c>
      <c r="I181" s="33" t="str">
        <f t="array" ref="I181">iferror(INDEX(INDIRECT("'Form Responses 1'!G"&amp;A179):indirect("'Form Responses 1'!G"&amp;B178),MATCH(C181,B179:B186,0)),"")</f>
        <v/>
      </c>
      <c r="J181" s="33" t="str">
        <f t="array" ref="J181">iferror(INDEX(INDIRECT("'Form Responses 1'!H"&amp;A179):indirect("'Form Responses 1'!H"&amp;B178),MATCH(C181,B179:B186,0)),"")</f>
        <v/>
      </c>
      <c r="K181" s="33" t="str">
        <f t="array" ref="K181">iferror(INDEX(INDIRECT("'Form Responses 1'!I"&amp;A179):indirect("'Form Responses 1'!I"&amp;B178),MATCH(C181,B179:B186,0)),"")</f>
        <v/>
      </c>
    </row>
    <row r="182">
      <c r="A182" s="20" t="str">
        <f>if(A179+D181&lt;=B178,A179+D181,"")</f>
        <v>#N/A</v>
      </c>
      <c r="B182" s="31" t="str">
        <f t="shared" si="17"/>
        <v/>
      </c>
      <c r="C182" s="21" t="str">
        <f>iferror(small(B179:B186,D182),"")</f>
        <v/>
      </c>
      <c r="D182" s="32">
        <v>4.0</v>
      </c>
      <c r="E182" s="33" t="str">
        <f t="array" ref="E182">iferror(INDEX(INDIRECT("'Form Responses 1'!B"&amp;A179):indirect("'Form Responses 1'!B"&amp;B178),MATCH(C182,B179:B186,0)),"")</f>
        <v/>
      </c>
      <c r="F182" s="33" t="str">
        <f t="array" ref="F182">iferror(INDEX(INDIRECT("'Form Responses 1'!c"&amp;A179):indirect("'Form Responses 1'!c"&amp;B178),MATCH(C182,B179:B186,0)),"")</f>
        <v/>
      </c>
      <c r="G182" s="32" t="str">
        <f t="array" ref="G182">iferror(INDEX(INDIRECT("'Form Responses 1'!E"&amp;A179):indirect("'Form Responses 1'!E"&amp;B178),MATCH(C182,B179:B186,0)),"")</f>
        <v/>
      </c>
      <c r="H182" s="32" t="str">
        <f t="array" ref="H182">iferror(INDEX(INDIRECT("'Form Responses 1'!F"&amp;A179):indirect("'Form Responses 1'!F"&amp;B178),MATCH(C182,B179:B186,0)),"")</f>
        <v/>
      </c>
      <c r="I182" s="33" t="str">
        <f t="array" ref="I182">iferror(INDEX(INDIRECT("'Form Responses 1'!G"&amp;A179):indirect("'Form Responses 1'!G"&amp;B178),MATCH(C182,B179:B186,0)),"")</f>
        <v/>
      </c>
      <c r="J182" s="33" t="str">
        <f t="array" ref="J182">iferror(INDEX(INDIRECT("'Form Responses 1'!H"&amp;A179):indirect("'Form Responses 1'!H"&amp;B178),MATCH(C182,B179:B186,0)),"")</f>
        <v/>
      </c>
      <c r="K182" s="33" t="str">
        <f t="array" ref="K182">iferror(INDEX(INDIRECT("'Form Responses 1'!I"&amp;A179):indirect("'Form Responses 1'!I"&amp;B178),MATCH(C182,B179:B186,0)),"")</f>
        <v/>
      </c>
    </row>
    <row r="183">
      <c r="A183" s="20" t="str">
        <f>if(A179+D182&lt;=B178,A179+D182,"")</f>
        <v>#N/A</v>
      </c>
      <c r="B183" s="31" t="str">
        <f t="shared" si="17"/>
        <v/>
      </c>
      <c r="C183" s="21" t="str">
        <f>iferror(small(B179:B186,D183),"")</f>
        <v/>
      </c>
      <c r="D183" s="32">
        <v>5.0</v>
      </c>
      <c r="E183" s="33" t="str">
        <f t="array" ref="E183">iferror(INDEX(INDIRECT("'Form Responses 1'!B"&amp;A179):indirect("'Form Responses 1'!B"&amp;B178),MATCH(C183,B179:B186,0)),"")</f>
        <v/>
      </c>
      <c r="F183" s="33" t="str">
        <f t="array" ref="F183">iferror(INDEX(INDIRECT("'Form Responses 1'!c"&amp;A179):indirect("'Form Responses 1'!c"&amp;B178),MATCH(C183,B179:B186,0)),"")</f>
        <v/>
      </c>
      <c r="G183" s="32" t="str">
        <f t="array" ref="G183">iferror(INDEX(INDIRECT("'Form Responses 1'!E"&amp;A179):indirect("'Form Responses 1'!E"&amp;B178),MATCH(C183,B179:B186,0)),"")</f>
        <v/>
      </c>
      <c r="H183" s="32" t="str">
        <f t="array" ref="H183">iferror(INDEX(INDIRECT("'Form Responses 1'!F"&amp;A179):indirect("'Form Responses 1'!F"&amp;B178),MATCH(C183,B179:B186,0)),"")</f>
        <v/>
      </c>
      <c r="I183" s="33" t="str">
        <f t="array" ref="I183">iferror(INDEX(INDIRECT("'Form Responses 1'!G"&amp;A179):indirect("'Form Responses 1'!G"&amp;B178),MATCH(C183,B179:B186,0)),"")</f>
        <v/>
      </c>
      <c r="J183" s="33" t="str">
        <f t="array" ref="J183">iferror(INDEX(INDIRECT("'Form Responses 1'!H"&amp;A179):indirect("'Form Responses 1'!H"&amp;B178),MATCH(C183,B179:B186,0)),"")</f>
        <v/>
      </c>
      <c r="K183" s="33" t="str">
        <f t="array" ref="K183">iferror(INDEX(INDIRECT("'Form Responses 1'!I"&amp;A179):indirect("'Form Responses 1'!I"&amp;B178),MATCH(C183,B179:B186,0)),"")</f>
        <v/>
      </c>
    </row>
    <row r="184">
      <c r="A184" s="20" t="str">
        <f>if(A179+D183&lt;=B178,A179+D183,"")</f>
        <v>#N/A</v>
      </c>
      <c r="B184" s="31" t="str">
        <f t="shared" si="17"/>
        <v/>
      </c>
      <c r="C184" s="21" t="str">
        <f>iferror(small(B179:B186,D184),"")</f>
        <v/>
      </c>
      <c r="D184" s="32">
        <v>6.0</v>
      </c>
      <c r="E184" s="33" t="str">
        <f t="array" ref="E184">iferror(INDEX(INDIRECT("'Form Responses 1'!B"&amp;A179):indirect("'Form Responses 1'!B"&amp;B178),MATCH(C184,B179:B186,0)),"")</f>
        <v/>
      </c>
      <c r="F184" s="33" t="str">
        <f t="array" ref="F184">iferror(INDEX(INDIRECT("'Form Responses 1'!c"&amp;A179):indirect("'Form Responses 1'!c"&amp;B178),MATCH(C184,B179:B186,0)),"")</f>
        <v/>
      </c>
      <c r="G184" s="32" t="str">
        <f t="array" ref="G184">iferror(INDEX(INDIRECT("'Form Responses 1'!E"&amp;A179):indirect("'Form Responses 1'!E"&amp;B178),MATCH(C184,B179:B186,0)),"")</f>
        <v/>
      </c>
      <c r="H184" s="32" t="str">
        <f t="array" ref="H184">iferror(INDEX(INDIRECT("'Form Responses 1'!F"&amp;A179):indirect("'Form Responses 1'!F"&amp;B178),MATCH(C184,B179:B186,0)),"")</f>
        <v/>
      </c>
      <c r="I184" s="33" t="str">
        <f t="array" ref="I184">iferror(INDEX(INDIRECT("'Form Responses 1'!G"&amp;A179):indirect("'Form Responses 1'!G"&amp;B178),MATCH(C184,B179:B186,0)),"")</f>
        <v/>
      </c>
      <c r="J184" s="33" t="str">
        <f t="array" ref="J184">iferror(INDEX(INDIRECT("'Form Responses 1'!H"&amp;A179):indirect("'Form Responses 1'!H"&amp;B178),MATCH(C184,B179:B186,0)),"")</f>
        <v/>
      </c>
      <c r="K184" s="33" t="str">
        <f t="array" ref="K184">iferror(INDEX(INDIRECT("'Form Responses 1'!I"&amp;A179):indirect("'Form Responses 1'!I"&amp;B178),MATCH(C184,B179:B186,0)),"")</f>
        <v/>
      </c>
    </row>
    <row r="185">
      <c r="A185" s="20" t="str">
        <f>if(A179+D184&lt;=B178,A179+D184,"")</f>
        <v>#N/A</v>
      </c>
      <c r="B185" s="31" t="str">
        <f t="shared" si="17"/>
        <v/>
      </c>
      <c r="C185" s="21" t="str">
        <f>iferror(small(B179:B186,D185),"")</f>
        <v/>
      </c>
      <c r="D185" s="32">
        <v>7.0</v>
      </c>
      <c r="E185" s="33" t="str">
        <f t="array" ref="E185">iferror(INDEX(INDIRECT("'Form Responses 1'!B"&amp;A179):indirect("'Form Responses 1'!B"&amp;B178),MATCH(C185,B179:B186,0)),"")</f>
        <v/>
      </c>
      <c r="F185" s="33" t="str">
        <f t="array" ref="F185">iferror(INDEX(INDIRECT("'Form Responses 1'!c"&amp;A179):indirect("'Form Responses 1'!c"&amp;B178),MATCH(C185,B179:B186,0)),"")</f>
        <v/>
      </c>
      <c r="G185" s="32" t="str">
        <f t="array" ref="G185">iferror(INDEX(INDIRECT("'Form Responses 1'!E"&amp;A179):indirect("'Form Responses 1'!E"&amp;B178),MATCH(C185,B179:B186,0)),"")</f>
        <v/>
      </c>
      <c r="H185" s="32" t="str">
        <f t="array" ref="H185">iferror(INDEX(INDIRECT("'Form Responses 1'!F"&amp;A179):indirect("'Form Responses 1'!F"&amp;B178),MATCH(C185,B179:B186,0)),"")</f>
        <v/>
      </c>
      <c r="I185" s="33" t="str">
        <f t="array" ref="I185">iferror(INDEX(INDIRECT("'Form Responses 1'!G"&amp;A179):indirect("'Form Responses 1'!G"&amp;B178),MATCH(C185,B179:B186,0)),"")</f>
        <v/>
      </c>
      <c r="J185" s="33" t="str">
        <f t="array" ref="J185">iferror(INDEX(INDIRECT("'Form Responses 1'!H"&amp;A179):indirect("'Form Responses 1'!H"&amp;B178),MATCH(C185,B179:B186,0)),"")</f>
        <v/>
      </c>
      <c r="K185" s="33" t="str">
        <f t="array" ref="K185">iferror(INDEX(INDIRECT("'Form Responses 1'!I"&amp;A179):indirect("'Form Responses 1'!I"&amp;B178),MATCH(C185,B179:B186,0)),"")</f>
        <v/>
      </c>
    </row>
    <row r="186">
      <c r="A186" s="20" t="str">
        <f>if(A179+D185&lt;=B178,A179+D185,"")</f>
        <v>#N/A</v>
      </c>
      <c r="B186" s="31" t="str">
        <f t="shared" si="17"/>
        <v/>
      </c>
      <c r="C186" s="21" t="str">
        <f>iferror(small(B179:B186,D186),"")</f>
        <v/>
      </c>
      <c r="D186" s="32">
        <v>8.0</v>
      </c>
      <c r="E186" s="33" t="str">
        <f t="array" ref="E186">iferror(INDEX(INDIRECT("'Form Responses 1'!B"&amp;A179):indirect("'Form Responses 1'!B"&amp;B178),MATCH(C186,B179:B186,0)),"")</f>
        <v/>
      </c>
      <c r="F186" s="33" t="str">
        <f t="array" ref="F186">iferror(INDEX(INDIRECT("'Form Responses 1'!c"&amp;A179):indirect("'Form Responses 1'!c"&amp;B178),MATCH(C186,B179:B186,0)),"")</f>
        <v/>
      </c>
      <c r="G186" s="32" t="str">
        <f t="array" ref="G186">iferror(INDEX(INDIRECT("'Form Responses 1'!E"&amp;A179):indirect("'Form Responses 1'!E"&amp;B178),MATCH(C186,B179:B186,0)),"")</f>
        <v/>
      </c>
      <c r="H186" s="32" t="str">
        <f t="array" ref="H186">iferror(INDEX(INDIRECT("'Form Responses 1'!F"&amp;A179):indirect("'Form Responses 1'!F"&amp;B178),MATCH(C186,B179:B186,0)),"")</f>
        <v/>
      </c>
      <c r="I186" s="33" t="str">
        <f t="array" ref="I186">iferror(INDEX(INDIRECT("'Form Responses 1'!G"&amp;A179):indirect("'Form Responses 1'!G"&amp;B178),MATCH(C186,B179:B186,0)),"")</f>
        <v/>
      </c>
      <c r="J186" s="33" t="str">
        <f t="array" ref="J186">iferror(INDEX(INDIRECT("'Form Responses 1'!H"&amp;A179):indirect("'Form Responses 1'!H"&amp;B178),MATCH(C186,B179:B186,0)),"")</f>
        <v/>
      </c>
      <c r="K186" s="33" t="str">
        <f t="array" ref="K186">iferror(INDEX(INDIRECT("'Form Responses 1'!I"&amp;A179):indirect("'Form Responses 1'!I"&amp;B178),MATCH(C186,B179:B186,0)),"")</f>
        <v/>
      </c>
    </row>
    <row r="187">
      <c r="A187" s="21"/>
      <c r="B187" s="21"/>
      <c r="C187" s="21"/>
      <c r="D187" s="21"/>
      <c r="E187" s="35"/>
      <c r="F187" s="35"/>
      <c r="G187" s="21"/>
      <c r="H187" s="21"/>
      <c r="I187" s="35"/>
      <c r="J187" s="35"/>
      <c r="K187" s="35"/>
    </row>
    <row r="188">
      <c r="A188" s="20"/>
      <c r="B188" s="31"/>
      <c r="C188" s="20">
        <v>10.0</v>
      </c>
      <c r="D188" s="22"/>
      <c r="E188" s="23">
        <v>44067.0</v>
      </c>
      <c r="F188" s="24" t="str">
        <f t="array" ref="F188">indirect("'sheet3'!E"&amp;2)</f>
        <v>JURNAL KELAS 9F SMP NEGERI 1 TURI SEMESTER 1 TAHUN PELAJARAN 2020/2021</v>
      </c>
      <c r="G188" s="25"/>
      <c r="H188" s="25"/>
      <c r="I188" s="26"/>
      <c r="J188" s="26"/>
      <c r="K188" s="27"/>
    </row>
    <row r="189">
      <c r="A189" s="20"/>
      <c r="B189" s="28">
        <f t="array" ref="B189">row(index(Sheet3!$A$1:$A$2943,match(right(E188,10),Sheet3!$A$1:$A$2943,0)))+countif(Sheet3!$A$1:$A$2943,(index(Sheet3!$A$1:$A$2943,match(right(E188,10),Sheet3!$A$1:$A$2943,0))))-1</f>
        <v>62</v>
      </c>
      <c r="C189" s="21"/>
      <c r="D189" s="37" t="s">
        <v>333</v>
      </c>
      <c r="E189" s="38" t="s">
        <v>334</v>
      </c>
      <c r="F189" s="38" t="s">
        <v>2</v>
      </c>
      <c r="G189" s="38" t="s">
        <v>4</v>
      </c>
      <c r="H189" s="38" t="s">
        <v>335</v>
      </c>
      <c r="I189" s="38" t="s">
        <v>336</v>
      </c>
      <c r="J189" s="38" t="s">
        <v>337</v>
      </c>
      <c r="K189" s="38" t="s">
        <v>338</v>
      </c>
    </row>
    <row r="190">
      <c r="A190" s="30">
        <f t="array" ref="A190">row(index(Sheet3!$A$1:$A$2943,match(right(E188,10),Sheet3!$A$1:$A$2943,0)))</f>
        <v>59</v>
      </c>
      <c r="B190" s="31">
        <f t="shared" ref="B190:B197" si="18">iferror(value(left(indirect("Form Responses 1!E"&amp;A190),iferror(find(",",indirect("Form Responses 1!E"&amp;A190)),len(indirect("Form Responses 1!E"&amp;A190))+1)-1)),"")</f>
        <v>6</v>
      </c>
      <c r="C190" s="21">
        <f>iferror(small(B190:B197,D190),"")</f>
        <v>1</v>
      </c>
      <c r="D190" s="32">
        <v>1.0</v>
      </c>
      <c r="E190" s="33" t="str">
        <f t="array" ref="E190">iferror(INDEX(INDIRECT("'Form Responses 1'!B"&amp;A190):indirect("'Form Responses 1'!B"&amp;B189),MATCH(C190,B190:B197,0)),"")</f>
        <v>23. Drs. Sudahnan</v>
      </c>
      <c r="F190" s="33" t="str">
        <f t="array" ref="F190">iferror(INDEX(INDIRECT("'Form Responses 1'!c"&amp;A190):indirect("'Form Responses 1'!c"&amp;B189),MATCH(C190,B190:B197,0)),"")</f>
        <v>9. Penjas Orkes</v>
      </c>
      <c r="G190" s="32" t="str">
        <f t="array" ref="G190">iferror(INDEX(INDIRECT("'Form Responses 1'!E"&amp;A190):indirect("'Form Responses 1'!E"&amp;B189),MATCH(C190,B190:B197,0)),"")</f>
        <v>1, 2, 3</v>
      </c>
      <c r="H190" s="32">
        <f t="array" ref="H190">iferror(INDEX(INDIRECT("'Form Responses 1'!F"&amp;A190):indirect("'Form Responses 1'!F"&amp;B189),MATCH(C190,B190:B197,0)),"")</f>
        <v>3</v>
      </c>
      <c r="I190" s="33" t="str">
        <f t="array" ref="I190">iferror(INDEX(INDIRECT("'Form Responses 1'!G"&amp;A190):indirect("'Form Responses 1'!G"&amp;B189),MATCH(C190,B190:B197,0)),"")</f>
        <v>Permainan bola Basket</v>
      </c>
      <c r="J190" s="33" t="str">
        <f t="array" ref="J190">iferror(INDEX(INDIRECT("'Form Responses 1'!H"&amp;A190):indirect("'Form Responses 1'!H"&amp;B189),MATCH(C190,B190:B197,0)),"")</f>
        <v>-</v>
      </c>
      <c r="K190" s="33" t="str">
        <f t="array" ref="K190">iferror(INDEX(INDIRECT("'Form Responses 1'!I"&amp;A190):indirect("'Form Responses 1'!I"&amp;B189),MATCH(C190,B190:B197,0)),"")</f>
        <v>Permainan bola kecil</v>
      </c>
    </row>
    <row r="191">
      <c r="A191" s="20">
        <f>if(A190+D190&lt;=B189,A190+D190,"")</f>
        <v>60</v>
      </c>
      <c r="B191" s="31">
        <f t="shared" si="18"/>
        <v>8</v>
      </c>
      <c r="C191" s="21">
        <f>iferror(small(B190:B197,D191),"")</f>
        <v>4</v>
      </c>
      <c r="D191" s="32">
        <v>2.0</v>
      </c>
      <c r="E191" s="33" t="str">
        <f t="array" ref="E191">iferror(INDEX(INDIRECT("'Form Responses 1'!B"&amp;A190):indirect("'Form Responses 1'!B"&amp;B189),MATCH(C191,B190:B197,0)),"")</f>
        <v>33. Husnul Khotimah, S.Pd.</v>
      </c>
      <c r="F191" s="33" t="str">
        <f t="array" ref="F191">iferror(INDEX(INDIRECT("'Form Responses 1'!c"&amp;A190):indirect("'Form Responses 1'!c"&amp;B189),MATCH(C191,B190:B197,0)),"")</f>
        <v>3. Bahasa Indonesia</v>
      </c>
      <c r="G191" s="32" t="str">
        <f t="array" ref="G191">iferror(INDEX(INDIRECT("'Form Responses 1'!E"&amp;A190):indirect("'Form Responses 1'!E"&amp;B189),MATCH(C191,B190:B197,0)),"")</f>
        <v>4, 5</v>
      </c>
      <c r="H191" s="32">
        <f t="array" ref="H191">iferror(INDEX(INDIRECT("'Form Responses 1'!F"&amp;A190):indirect("'Form Responses 1'!F"&amp;B189),MATCH(C191,B190:B197,0)),"")</f>
        <v>7</v>
      </c>
      <c r="I191" s="33" t="str">
        <f t="array" ref="I191">iferror(INDEX(INDIRECT("'Form Responses 1'!G"&amp;A190):indirect("'Form Responses 1'!G"&amp;B189),MATCH(C191,B190:B197,0)),"")</f>
        <v>Pidato persuasif</v>
      </c>
      <c r="J191" s="33" t="str">
        <f t="array" ref="J191">iferror(INDEX(INDIRECT("'Form Responses 1'!H"&amp;A190):indirect("'Form Responses 1'!H"&amp;B189),MATCH(C191,B190:B197,0)),"")</f>
        <v>-</v>
      </c>
      <c r="K191" s="33" t="str">
        <f t="array" ref="K191">iferror(INDEX(INDIRECT("'Form Responses 1'!I"&amp;A190):indirect("'Form Responses 1'!I"&amp;B189),MATCH(C191,B190:B197,0)),"")</f>
        <v>Memahami pidato persuasif</v>
      </c>
    </row>
    <row r="192">
      <c r="A192" s="20">
        <f>if(A190+D191&lt;=B189,A190+D191,"")</f>
        <v>61</v>
      </c>
      <c r="B192" s="31">
        <f t="shared" si="18"/>
        <v>1</v>
      </c>
      <c r="C192" s="21">
        <f>iferror(small(B190:B197,D192),"")</f>
        <v>6</v>
      </c>
      <c r="D192" s="32">
        <v>3.0</v>
      </c>
      <c r="E192" s="33" t="str">
        <f t="array" ref="E192">iferror(INDEX(INDIRECT("'Form Responses 1'!B"&amp;A190):indirect("'Form Responses 1'!B"&amp;B189),MATCH(C192,B190:B197,0)),"")</f>
        <v>2. Drs. Tasrip, MM.</v>
      </c>
      <c r="F192" s="33" t="str">
        <f t="array" ref="F192">iferror(INDEX(INDIRECT("'Form Responses 1'!c"&amp;A190):indirect("'Form Responses 1'!c"&amp;B189),MATCH(C192,B190:B197,0)),"")</f>
        <v>6. IPS</v>
      </c>
      <c r="G192" s="32" t="str">
        <f t="array" ref="G192">iferror(INDEX(INDIRECT("'Form Responses 1'!E"&amp;A190):indirect("'Form Responses 1'!E"&amp;B189),MATCH(C192,B190:B197,0)),"")</f>
        <v>6, 7</v>
      </c>
      <c r="H192" s="32">
        <f t="array" ref="H192">iferror(INDEX(INDIRECT("'Form Responses 1'!F"&amp;A190):indirect("'Form Responses 1'!F"&amp;B189),MATCH(C192,B190:B197,0)),"")</f>
        <v>7</v>
      </c>
      <c r="I192" s="33" t="str">
        <f t="array" ref="I192">iferror(INDEX(INDIRECT("'Form Responses 1'!G"&amp;A190):indirect("'Form Responses 1'!G"&amp;B189),MATCH(C192,B190:B197,0)),"")</f>
        <v>Negara Jepang dan Amerika serikat</v>
      </c>
      <c r="J192" s="33">
        <f t="array" ref="J192">iferror(INDEX(INDIRECT("'Form Responses 1'!H"&amp;A190):indirect("'Form Responses 1'!H"&amp;B189),MATCH(C192,B190:B197,0)),"")</f>
        <v>10</v>
      </c>
      <c r="K192" s="33" t="str">
        <f t="array" ref="K192">iferror(INDEX(INDIRECT("'Form Responses 1'!I"&amp;A190):indirect("'Form Responses 1'!I"&amp;B189),MATCH(C192,B190:B197,0)),"")</f>
        <v>Arya gading sakit</v>
      </c>
    </row>
    <row r="193">
      <c r="A193" s="20">
        <f>if(A190+D192&lt;=B189,A190+D192,"")</f>
        <v>62</v>
      </c>
      <c r="B193" s="31">
        <f t="shared" si="18"/>
        <v>4</v>
      </c>
      <c r="C193" s="21">
        <f>iferror(small(B190:B197,D193),"")</f>
        <v>8</v>
      </c>
      <c r="D193" s="32">
        <v>4.0</v>
      </c>
      <c r="E193" s="33" t="str">
        <f t="array" ref="E193">iferror(INDEX(INDIRECT("'Form Responses 1'!B"&amp;A190):indirect("'Form Responses 1'!B"&amp;B189),MATCH(C193,B190:B197,0)),"")</f>
        <v>28. Sigit Satata, S.Pd. M.Pd</v>
      </c>
      <c r="F193" s="33" t="str">
        <f t="array" ref="F193">iferror(INDEX(INDIRECT("'Form Responses 1'!c"&amp;A190):indirect("'Form Responses 1'!c"&amp;B189),MATCH(C193,B190:B197,0)),"")</f>
        <v>11. Bahasa Jawa</v>
      </c>
      <c r="G193" s="32" t="str">
        <f t="array" ref="G193">iferror(INDEX(INDIRECT("'Form Responses 1'!E"&amp;A190):indirect("'Form Responses 1'!E"&amp;B189),MATCH(C193,B190:B197,0)),"")</f>
        <v>8, 9</v>
      </c>
      <c r="H193" s="32">
        <f t="array" ref="H193">iferror(INDEX(INDIRECT("'Form Responses 1'!F"&amp;A190):indirect("'Form Responses 1'!F"&amp;B189),MATCH(C193,B190:B197,0)),"")</f>
        <v>4</v>
      </c>
      <c r="I193" s="33" t="str">
        <f t="array" ref="I193">iferror(INDEX(INDIRECT("'Form Responses 1'!G"&amp;A190):indirect("'Form Responses 1'!G"&amp;B189),MATCH(C193,B190:B197,0)),"")</f>
        <v>Angka jawa</v>
      </c>
      <c r="J193" s="33" t="str">
        <f t="array" ref="J193">iferror(INDEX(INDIRECT("'Form Responses 1'!H"&amp;A190):indirect("'Form Responses 1'!H"&amp;B189),MATCH(C193,B190:B197,0)),"")</f>
        <v>-</v>
      </c>
      <c r="K193" s="33" t="str">
        <f t="array" ref="K193">iferror(INDEX(INDIRECT("'Form Responses 1'!I"&amp;A190):indirect("'Form Responses 1'!I"&amp;B189),MATCH(C193,B190:B197,0)),"")</f>
        <v>Mengerjakan gladhen hal. 18</v>
      </c>
    </row>
    <row r="194">
      <c r="A194" s="20" t="str">
        <f>if(A190+D193&lt;=B189,A190+D193,"")</f>
        <v/>
      </c>
      <c r="B194" s="31" t="str">
        <f t="shared" si="18"/>
        <v/>
      </c>
      <c r="C194" s="21" t="str">
        <f>iferror(small(B190:B197,D194),"")</f>
        <v/>
      </c>
      <c r="D194" s="32">
        <v>5.0</v>
      </c>
      <c r="E194" s="33" t="str">
        <f t="array" ref="E194">iferror(INDEX(INDIRECT("'Form Responses 1'!B"&amp;A190):indirect("'Form Responses 1'!B"&amp;B189),MATCH(C194,B190:B197,0)),"")</f>
        <v/>
      </c>
      <c r="F194" s="33" t="str">
        <f t="array" ref="F194">iferror(INDEX(INDIRECT("'Form Responses 1'!c"&amp;A190):indirect("'Form Responses 1'!c"&amp;B189),MATCH(C194,B190:B197,0)),"")</f>
        <v/>
      </c>
      <c r="G194" s="32" t="str">
        <f t="array" ref="G194">iferror(INDEX(INDIRECT("'Form Responses 1'!E"&amp;A190):indirect("'Form Responses 1'!E"&amp;B189),MATCH(C194,B190:B197,0)),"")</f>
        <v/>
      </c>
      <c r="H194" s="32" t="str">
        <f t="array" ref="H194">iferror(INDEX(INDIRECT("'Form Responses 1'!F"&amp;A190):indirect("'Form Responses 1'!F"&amp;B189),MATCH(C194,B190:B197,0)),"")</f>
        <v/>
      </c>
      <c r="I194" s="33" t="str">
        <f t="array" ref="I194">iferror(INDEX(INDIRECT("'Form Responses 1'!G"&amp;A190):indirect("'Form Responses 1'!G"&amp;B189),MATCH(C194,B190:B197,0)),"")</f>
        <v/>
      </c>
      <c r="J194" s="33" t="str">
        <f t="array" ref="J194">iferror(INDEX(INDIRECT("'Form Responses 1'!H"&amp;A190):indirect("'Form Responses 1'!H"&amp;B189),MATCH(C194,B190:B197,0)),"")</f>
        <v/>
      </c>
      <c r="K194" s="33" t="str">
        <f t="array" ref="K194">iferror(INDEX(INDIRECT("'Form Responses 1'!I"&amp;A190):indirect("'Form Responses 1'!I"&amp;B189),MATCH(C194,B190:B197,0)),"")</f>
        <v/>
      </c>
    </row>
    <row r="195">
      <c r="A195" s="20" t="str">
        <f>if(A190+D194&lt;=B189,A190+D194,"")</f>
        <v/>
      </c>
      <c r="B195" s="31" t="str">
        <f t="shared" si="18"/>
        <v/>
      </c>
      <c r="C195" s="21" t="str">
        <f>iferror(small(B190:B197,D195),"")</f>
        <v/>
      </c>
      <c r="D195" s="32">
        <v>6.0</v>
      </c>
      <c r="E195" s="33" t="str">
        <f t="array" ref="E195">iferror(INDEX(INDIRECT("'Form Responses 1'!B"&amp;A190):indirect("'Form Responses 1'!B"&amp;B189),MATCH(C195,B190:B197,0)),"")</f>
        <v/>
      </c>
      <c r="F195" s="33" t="str">
        <f t="array" ref="F195">iferror(INDEX(INDIRECT("'Form Responses 1'!c"&amp;A190):indirect("'Form Responses 1'!c"&amp;B189),MATCH(C195,B190:B197,0)),"")</f>
        <v/>
      </c>
      <c r="G195" s="32" t="str">
        <f t="array" ref="G195">iferror(INDEX(INDIRECT("'Form Responses 1'!E"&amp;A190):indirect("'Form Responses 1'!E"&amp;B189),MATCH(C195,B190:B197,0)),"")</f>
        <v/>
      </c>
      <c r="H195" s="32" t="str">
        <f t="array" ref="H195">iferror(INDEX(INDIRECT("'Form Responses 1'!F"&amp;A190):indirect("'Form Responses 1'!F"&amp;B189),MATCH(C195,B190:B197,0)),"")</f>
        <v/>
      </c>
      <c r="I195" s="33" t="str">
        <f t="array" ref="I195">iferror(INDEX(INDIRECT("'Form Responses 1'!G"&amp;A190):indirect("'Form Responses 1'!G"&amp;B189),MATCH(C195,B190:B197,0)),"")</f>
        <v/>
      </c>
      <c r="J195" s="33" t="str">
        <f t="array" ref="J195">iferror(INDEX(INDIRECT("'Form Responses 1'!H"&amp;A190):indirect("'Form Responses 1'!H"&amp;B189),MATCH(C195,B190:B197,0)),"")</f>
        <v/>
      </c>
      <c r="K195" s="33" t="str">
        <f t="array" ref="K195">iferror(INDEX(INDIRECT("'Form Responses 1'!I"&amp;A190):indirect("'Form Responses 1'!I"&amp;B189),MATCH(C195,B190:B197,0)),"")</f>
        <v/>
      </c>
    </row>
    <row r="196">
      <c r="A196" s="20" t="str">
        <f>if(A190+D195&lt;=B189,A190+D195,"")</f>
        <v/>
      </c>
      <c r="B196" s="31" t="str">
        <f t="shared" si="18"/>
        <v/>
      </c>
      <c r="C196" s="21" t="str">
        <f>iferror(small(B190:B197,D196),"")</f>
        <v/>
      </c>
      <c r="D196" s="32">
        <v>7.0</v>
      </c>
      <c r="E196" s="33" t="str">
        <f t="array" ref="E196">iferror(INDEX(INDIRECT("'Form Responses 1'!B"&amp;A190):indirect("'Form Responses 1'!B"&amp;B189),MATCH(C196,B190:B197,0)),"")</f>
        <v/>
      </c>
      <c r="F196" s="33" t="str">
        <f t="array" ref="F196">iferror(INDEX(INDIRECT("'Form Responses 1'!c"&amp;A190):indirect("'Form Responses 1'!c"&amp;B189),MATCH(C196,B190:B197,0)),"")</f>
        <v/>
      </c>
      <c r="G196" s="32" t="str">
        <f t="array" ref="G196">iferror(INDEX(INDIRECT("'Form Responses 1'!E"&amp;A190):indirect("'Form Responses 1'!E"&amp;B189),MATCH(C196,B190:B197,0)),"")</f>
        <v/>
      </c>
      <c r="H196" s="32" t="str">
        <f t="array" ref="H196">iferror(INDEX(INDIRECT("'Form Responses 1'!F"&amp;A190):indirect("'Form Responses 1'!F"&amp;B189),MATCH(C196,B190:B197,0)),"")</f>
        <v/>
      </c>
      <c r="I196" s="33" t="str">
        <f t="array" ref="I196">iferror(INDEX(INDIRECT("'Form Responses 1'!G"&amp;A190):indirect("'Form Responses 1'!G"&amp;B189),MATCH(C196,B190:B197,0)),"")</f>
        <v/>
      </c>
      <c r="J196" s="33" t="str">
        <f t="array" ref="J196">iferror(INDEX(INDIRECT("'Form Responses 1'!H"&amp;A190):indirect("'Form Responses 1'!H"&amp;B189),MATCH(C196,B190:B197,0)),"")</f>
        <v/>
      </c>
      <c r="K196" s="33" t="str">
        <f t="array" ref="K196">iferror(INDEX(INDIRECT("'Form Responses 1'!I"&amp;A190):indirect("'Form Responses 1'!I"&amp;B189),MATCH(C196,B190:B197,0)),"")</f>
        <v/>
      </c>
    </row>
    <row r="197">
      <c r="A197" s="20" t="str">
        <f>if(A190+D196&lt;=B189,A190+D196,"")</f>
        <v/>
      </c>
      <c r="B197" s="31" t="str">
        <f t="shared" si="18"/>
        <v/>
      </c>
      <c r="C197" s="21" t="str">
        <f>iferror(small(B190:B197,D197),"")</f>
        <v/>
      </c>
      <c r="D197" s="32">
        <v>8.0</v>
      </c>
      <c r="E197" s="33" t="str">
        <f t="array" ref="E197">iferror(INDEX(INDIRECT("'Form Responses 1'!B"&amp;A190):indirect("'Form Responses 1'!B"&amp;B189),MATCH(C197,B190:B197,0)),"")</f>
        <v/>
      </c>
      <c r="F197" s="33" t="str">
        <f t="array" ref="F197">iferror(INDEX(INDIRECT("'Form Responses 1'!c"&amp;A190):indirect("'Form Responses 1'!c"&amp;B189),MATCH(C197,B190:B197,0)),"")</f>
        <v/>
      </c>
      <c r="G197" s="32" t="str">
        <f t="array" ref="G197">iferror(INDEX(INDIRECT("'Form Responses 1'!E"&amp;A190):indirect("'Form Responses 1'!E"&amp;B189),MATCH(C197,B190:B197,0)),"")</f>
        <v/>
      </c>
      <c r="H197" s="32" t="str">
        <f t="array" ref="H197">iferror(INDEX(INDIRECT("'Form Responses 1'!F"&amp;A190):indirect("'Form Responses 1'!F"&amp;B189),MATCH(C197,B190:B197,0)),"")</f>
        <v/>
      </c>
      <c r="I197" s="33" t="str">
        <f t="array" ref="I197">iferror(INDEX(INDIRECT("'Form Responses 1'!G"&amp;A190):indirect("'Form Responses 1'!G"&amp;B189),MATCH(C197,B190:B197,0)),"")</f>
        <v/>
      </c>
      <c r="J197" s="33" t="str">
        <f t="array" ref="J197">iferror(INDEX(INDIRECT("'Form Responses 1'!H"&amp;A190):indirect("'Form Responses 1'!H"&amp;B189),MATCH(C197,B190:B197,0)),"")</f>
        <v/>
      </c>
      <c r="K197" s="33" t="str">
        <f t="array" ref="K197">iferror(INDEX(INDIRECT("'Form Responses 1'!I"&amp;A190):indirect("'Form Responses 1'!I"&amp;B189),MATCH(C197,B190:B197,0)),"")</f>
        <v/>
      </c>
    </row>
    <row r="198">
      <c r="A198" s="21"/>
      <c r="B198" s="21"/>
      <c r="C198" s="21"/>
      <c r="D198" s="21"/>
      <c r="E198" s="35"/>
      <c r="F198" s="35"/>
      <c r="G198" s="21"/>
      <c r="H198" s="21"/>
      <c r="I198" s="35"/>
      <c r="J198" s="35"/>
      <c r="K198" s="35"/>
    </row>
    <row r="199">
      <c r="A199" s="20"/>
      <c r="B199" s="31"/>
      <c r="C199" s="20">
        <v>10.0</v>
      </c>
      <c r="D199" s="22"/>
      <c r="E199" s="23">
        <v>44068.0</v>
      </c>
      <c r="F199" s="24" t="str">
        <f t="array" ref="F199">indirect("'sheet3'!E"&amp;2)</f>
        <v>JURNAL KELAS 9F SMP NEGERI 1 TURI SEMESTER 1 TAHUN PELAJARAN 2020/2021</v>
      </c>
      <c r="G199" s="25"/>
      <c r="H199" s="25"/>
      <c r="I199" s="26"/>
      <c r="J199" s="26"/>
      <c r="K199" s="27"/>
    </row>
    <row r="200">
      <c r="A200" s="20"/>
      <c r="B200" s="28">
        <f t="array" ref="B200">row(index(Sheet3!$A$1:$A$2943,match(right(E199,10),Sheet3!$A$1:$A$2943,0)))+countif(Sheet3!$A$1:$A$2943,(index(Sheet3!$A$1:$A$2943,match(right(E199,10),Sheet3!$A$1:$A$2943,0))))-1</f>
        <v>63</v>
      </c>
      <c r="C200" s="21"/>
      <c r="D200" s="37" t="s">
        <v>333</v>
      </c>
      <c r="E200" s="38" t="s">
        <v>334</v>
      </c>
      <c r="F200" s="38" t="s">
        <v>2</v>
      </c>
      <c r="G200" s="38" t="s">
        <v>4</v>
      </c>
      <c r="H200" s="38" t="s">
        <v>335</v>
      </c>
      <c r="I200" s="38" t="s">
        <v>336</v>
      </c>
      <c r="J200" s="38" t="s">
        <v>337</v>
      </c>
      <c r="K200" s="38" t="s">
        <v>338</v>
      </c>
    </row>
    <row r="201">
      <c r="A201" s="30">
        <f t="array" ref="A201">row(index(Sheet3!$A$1:$A$2943,match(right(E199,10),Sheet3!$A$1:$A$2943,0)))</f>
        <v>63</v>
      </c>
      <c r="B201" s="31">
        <f t="shared" ref="B201:B208" si="19">iferror(value(left(indirect("Form Responses 1!E"&amp;A201),iferror(find(",",indirect("Form Responses 1!E"&amp;A201)),len(indirect("Form Responses 1!E"&amp;A201))+1)-1)),"")</f>
        <v>1</v>
      </c>
      <c r="C201" s="21">
        <f>iferror(small(B201:B208,D201),"")</f>
        <v>1</v>
      </c>
      <c r="D201" s="32">
        <v>1.0</v>
      </c>
      <c r="E201" s="33" t="str">
        <f t="array" ref="E201">iferror(INDEX(INDIRECT("'Form Responses 1'!B"&amp;A201):indirect("'Form Responses 1'!B"&amp;B200),MATCH(C201,B201:B208,0)),"")</f>
        <v>42. Nurul Laili, S.Pd. M.Pd</v>
      </c>
      <c r="F201" s="33" t="str">
        <f t="array" ref="F201">iferror(INDEX(INDIRECT("'Form Responses 1'!c"&amp;A201):indirect("'Form Responses 1'!c"&amp;B200),MATCH(C201,B201:B208,0)),"")</f>
        <v>5. IPA</v>
      </c>
      <c r="G201" s="32" t="str">
        <f t="array" ref="G201">iferror(INDEX(INDIRECT("'Form Responses 1'!E"&amp;A201):indirect("'Form Responses 1'!E"&amp;B200),MATCH(C201,B201:B208,0)),"")</f>
        <v>1, 2, 3</v>
      </c>
      <c r="H201" s="32">
        <f t="array" ref="H201">iferror(INDEX(INDIRECT("'Form Responses 1'!F"&amp;A201):indirect("'Form Responses 1'!F"&amp;B200),MATCH(C201,B201:B208,0)),"")</f>
        <v>7</v>
      </c>
      <c r="I201" s="33" t="str">
        <f t="array" ref="I201">iferror(INDEX(INDIRECT("'Form Responses 1'!G"&amp;A201):indirect("'Form Responses 1'!G"&amp;B200),MATCH(C201,B201:B208,0)),"")</f>
        <v>Menstruasi, fertilisasi dan kehamilan</v>
      </c>
      <c r="J201" s="33" t="str">
        <f t="array" ref="J201">iferror(INDEX(INDIRECT("'Form Responses 1'!H"&amp;A201):indirect("'Form Responses 1'!H"&amp;B200),MATCH(C201,B201:B208,0)),"")</f>
        <v>-</v>
      </c>
      <c r="K201" s="33" t="str">
        <f t="array" ref="K201">iferror(INDEX(INDIRECT("'Form Responses 1'!I"&amp;A201):indirect("'Form Responses 1'!I"&amp;B200),MATCH(C201,B201:B208,0)),"")</f>
        <v>Berjalan dg lancar</v>
      </c>
    </row>
    <row r="202">
      <c r="A202" s="20" t="str">
        <f>if(A201+D201&lt;=B200,A201+D201,"")</f>
        <v/>
      </c>
      <c r="B202" s="31" t="str">
        <f t="shared" si="19"/>
        <v/>
      </c>
      <c r="C202" s="21" t="str">
        <f>iferror(small(B201:B208,D202),"")</f>
        <v/>
      </c>
      <c r="D202" s="32">
        <v>2.0</v>
      </c>
      <c r="E202" s="33" t="str">
        <f t="array" ref="E202">iferror(INDEX(INDIRECT("'Form Responses 1'!B"&amp;A201):indirect("'Form Responses 1'!B"&amp;B200),MATCH(C202,B201:B208,0)),"")</f>
        <v/>
      </c>
      <c r="F202" s="33" t="str">
        <f t="array" ref="F202">iferror(INDEX(INDIRECT("'Form Responses 1'!c"&amp;A201):indirect("'Form Responses 1'!c"&amp;B200),MATCH(C202,B201:B208,0)),"")</f>
        <v/>
      </c>
      <c r="G202" s="32" t="str">
        <f t="array" ref="G202">iferror(INDEX(INDIRECT("'Form Responses 1'!E"&amp;A201):indirect("'Form Responses 1'!E"&amp;B200),MATCH(C202,B201:B208,0)),"")</f>
        <v/>
      </c>
      <c r="H202" s="32" t="str">
        <f t="array" ref="H202">iferror(INDEX(INDIRECT("'Form Responses 1'!F"&amp;A201):indirect("'Form Responses 1'!F"&amp;B200),MATCH(C202,B201:B208,0)),"")</f>
        <v/>
      </c>
      <c r="I202" s="33" t="str">
        <f t="array" ref="I202">iferror(INDEX(INDIRECT("'Form Responses 1'!G"&amp;A201):indirect("'Form Responses 1'!G"&amp;B200),MATCH(C202,B201:B208,0)),"")</f>
        <v/>
      </c>
      <c r="J202" s="33" t="str">
        <f t="array" ref="J202">iferror(INDEX(INDIRECT("'Form Responses 1'!H"&amp;A201):indirect("'Form Responses 1'!H"&amp;B200),MATCH(C202,B201:B208,0)),"")</f>
        <v/>
      </c>
      <c r="K202" s="33" t="str">
        <f t="array" ref="K202">iferror(INDEX(INDIRECT("'Form Responses 1'!I"&amp;A201):indirect("'Form Responses 1'!I"&amp;B200),MATCH(C202,B201:B208,0)),"")</f>
        <v/>
      </c>
    </row>
    <row r="203">
      <c r="A203" s="20" t="str">
        <f>if(A201+D202&lt;=B200,A201+D202,"")</f>
        <v/>
      </c>
      <c r="B203" s="31" t="str">
        <f t="shared" si="19"/>
        <v/>
      </c>
      <c r="C203" s="21" t="str">
        <f>iferror(small(B201:B208,D203),"")</f>
        <v/>
      </c>
      <c r="D203" s="32">
        <v>3.0</v>
      </c>
      <c r="E203" s="33" t="str">
        <f t="array" ref="E203">iferror(INDEX(INDIRECT("'Form Responses 1'!B"&amp;A201):indirect("'Form Responses 1'!B"&amp;B200),MATCH(C203,B201:B208,0)),"")</f>
        <v/>
      </c>
      <c r="F203" s="33" t="str">
        <f t="array" ref="F203">iferror(INDEX(INDIRECT("'Form Responses 1'!c"&amp;A201):indirect("'Form Responses 1'!c"&amp;B200),MATCH(C203,B201:B208,0)),"")</f>
        <v/>
      </c>
      <c r="G203" s="32" t="str">
        <f t="array" ref="G203">iferror(INDEX(INDIRECT("'Form Responses 1'!E"&amp;A201):indirect("'Form Responses 1'!E"&amp;B200),MATCH(C203,B201:B208,0)),"")</f>
        <v/>
      </c>
      <c r="H203" s="32" t="str">
        <f t="array" ref="H203">iferror(INDEX(INDIRECT("'Form Responses 1'!F"&amp;A201):indirect("'Form Responses 1'!F"&amp;B200),MATCH(C203,B201:B208,0)),"")</f>
        <v/>
      </c>
      <c r="I203" s="33" t="str">
        <f t="array" ref="I203">iferror(INDEX(INDIRECT("'Form Responses 1'!G"&amp;A201):indirect("'Form Responses 1'!G"&amp;B200),MATCH(C203,B201:B208,0)),"")</f>
        <v/>
      </c>
      <c r="J203" s="33" t="str">
        <f t="array" ref="J203">iferror(INDEX(INDIRECT("'Form Responses 1'!H"&amp;A201):indirect("'Form Responses 1'!H"&amp;B200),MATCH(C203,B201:B208,0)),"")</f>
        <v/>
      </c>
      <c r="K203" s="33" t="str">
        <f t="array" ref="K203">iferror(INDEX(INDIRECT("'Form Responses 1'!I"&amp;A201):indirect("'Form Responses 1'!I"&amp;B200),MATCH(C203,B201:B208,0)),"")</f>
        <v/>
      </c>
    </row>
    <row r="204">
      <c r="A204" s="20" t="str">
        <f>if(A201+D203&lt;=B200,A201+D203,"")</f>
        <v/>
      </c>
      <c r="B204" s="31" t="str">
        <f t="shared" si="19"/>
        <v/>
      </c>
      <c r="C204" s="21" t="str">
        <f>iferror(small(B201:B208,D204),"")</f>
        <v/>
      </c>
      <c r="D204" s="32">
        <v>4.0</v>
      </c>
      <c r="E204" s="33" t="str">
        <f t="array" ref="E204">iferror(INDEX(INDIRECT("'Form Responses 1'!B"&amp;A201):indirect("'Form Responses 1'!B"&amp;B200),MATCH(C204,B201:B208,0)),"")</f>
        <v/>
      </c>
      <c r="F204" s="33" t="str">
        <f t="array" ref="F204">iferror(INDEX(INDIRECT("'Form Responses 1'!c"&amp;A201):indirect("'Form Responses 1'!c"&amp;B200),MATCH(C204,B201:B208,0)),"")</f>
        <v/>
      </c>
      <c r="G204" s="32" t="str">
        <f t="array" ref="G204">iferror(INDEX(INDIRECT("'Form Responses 1'!E"&amp;A201):indirect("'Form Responses 1'!E"&amp;B200),MATCH(C204,B201:B208,0)),"")</f>
        <v/>
      </c>
      <c r="H204" s="32" t="str">
        <f t="array" ref="H204">iferror(INDEX(INDIRECT("'Form Responses 1'!F"&amp;A201):indirect("'Form Responses 1'!F"&amp;B200),MATCH(C204,B201:B208,0)),"")</f>
        <v/>
      </c>
      <c r="I204" s="33" t="str">
        <f t="array" ref="I204">iferror(INDEX(INDIRECT("'Form Responses 1'!G"&amp;A201):indirect("'Form Responses 1'!G"&amp;B200),MATCH(C204,B201:B208,0)),"")</f>
        <v/>
      </c>
      <c r="J204" s="33" t="str">
        <f t="array" ref="J204">iferror(INDEX(INDIRECT("'Form Responses 1'!H"&amp;A201):indirect("'Form Responses 1'!H"&amp;B200),MATCH(C204,B201:B208,0)),"")</f>
        <v/>
      </c>
      <c r="K204" s="33" t="str">
        <f t="array" ref="K204">iferror(INDEX(INDIRECT("'Form Responses 1'!I"&amp;A201):indirect("'Form Responses 1'!I"&amp;B200),MATCH(C204,B201:B208,0)),"")</f>
        <v/>
      </c>
    </row>
    <row r="205">
      <c r="A205" s="20" t="str">
        <f>if(A201+D204&lt;=B200,A201+D204,"")</f>
        <v/>
      </c>
      <c r="B205" s="31" t="str">
        <f t="shared" si="19"/>
        <v/>
      </c>
      <c r="C205" s="21" t="str">
        <f>iferror(small(B201:B208,D205),"")</f>
        <v/>
      </c>
      <c r="D205" s="32">
        <v>5.0</v>
      </c>
      <c r="E205" s="33" t="str">
        <f t="array" ref="E205">iferror(INDEX(INDIRECT("'Form Responses 1'!B"&amp;A201):indirect("'Form Responses 1'!B"&amp;B200),MATCH(C205,B201:B208,0)),"")</f>
        <v/>
      </c>
      <c r="F205" s="33" t="str">
        <f t="array" ref="F205">iferror(INDEX(INDIRECT("'Form Responses 1'!c"&amp;A201):indirect("'Form Responses 1'!c"&amp;B200),MATCH(C205,B201:B208,0)),"")</f>
        <v/>
      </c>
      <c r="G205" s="32" t="str">
        <f t="array" ref="G205">iferror(INDEX(INDIRECT("'Form Responses 1'!E"&amp;A201):indirect("'Form Responses 1'!E"&amp;B200),MATCH(C205,B201:B208,0)),"")</f>
        <v/>
      </c>
      <c r="H205" s="32" t="str">
        <f t="array" ref="H205">iferror(INDEX(INDIRECT("'Form Responses 1'!F"&amp;A201):indirect("'Form Responses 1'!F"&amp;B200),MATCH(C205,B201:B208,0)),"")</f>
        <v/>
      </c>
      <c r="I205" s="33" t="str">
        <f t="array" ref="I205">iferror(INDEX(INDIRECT("'Form Responses 1'!G"&amp;A201):indirect("'Form Responses 1'!G"&amp;B200),MATCH(C205,B201:B208,0)),"")</f>
        <v/>
      </c>
      <c r="J205" s="33" t="str">
        <f t="array" ref="J205">iferror(INDEX(INDIRECT("'Form Responses 1'!H"&amp;A201):indirect("'Form Responses 1'!H"&amp;B200),MATCH(C205,B201:B208,0)),"")</f>
        <v/>
      </c>
      <c r="K205" s="33" t="str">
        <f t="array" ref="K205">iferror(INDEX(INDIRECT("'Form Responses 1'!I"&amp;A201):indirect("'Form Responses 1'!I"&amp;B200),MATCH(C205,B201:B208,0)),"")</f>
        <v/>
      </c>
    </row>
    <row r="206">
      <c r="A206" s="20" t="str">
        <f>if(A201+D205&lt;=B200,A201+D205,"")</f>
        <v/>
      </c>
      <c r="B206" s="31" t="str">
        <f t="shared" si="19"/>
        <v/>
      </c>
      <c r="C206" s="21" t="str">
        <f>iferror(small(B201:B208,D206),"")</f>
        <v/>
      </c>
      <c r="D206" s="32">
        <v>6.0</v>
      </c>
      <c r="E206" s="33" t="str">
        <f t="array" ref="E206">iferror(INDEX(INDIRECT("'Form Responses 1'!B"&amp;A201):indirect("'Form Responses 1'!B"&amp;B200),MATCH(C206,B201:B208,0)),"")</f>
        <v/>
      </c>
      <c r="F206" s="33" t="str">
        <f t="array" ref="F206">iferror(INDEX(INDIRECT("'Form Responses 1'!c"&amp;A201):indirect("'Form Responses 1'!c"&amp;B200),MATCH(C206,B201:B208,0)),"")</f>
        <v/>
      </c>
      <c r="G206" s="32" t="str">
        <f t="array" ref="G206">iferror(INDEX(INDIRECT("'Form Responses 1'!E"&amp;A201):indirect("'Form Responses 1'!E"&amp;B200),MATCH(C206,B201:B208,0)),"")</f>
        <v/>
      </c>
      <c r="H206" s="32" t="str">
        <f t="array" ref="H206">iferror(INDEX(INDIRECT("'Form Responses 1'!F"&amp;A201):indirect("'Form Responses 1'!F"&amp;B200),MATCH(C206,B201:B208,0)),"")</f>
        <v/>
      </c>
      <c r="I206" s="33" t="str">
        <f t="array" ref="I206">iferror(INDEX(INDIRECT("'Form Responses 1'!G"&amp;A201):indirect("'Form Responses 1'!G"&amp;B200),MATCH(C206,B201:B208,0)),"")</f>
        <v/>
      </c>
      <c r="J206" s="33" t="str">
        <f t="array" ref="J206">iferror(INDEX(INDIRECT("'Form Responses 1'!H"&amp;A201):indirect("'Form Responses 1'!H"&amp;B200),MATCH(C206,B201:B208,0)),"")</f>
        <v/>
      </c>
      <c r="K206" s="33" t="str">
        <f t="array" ref="K206">iferror(INDEX(INDIRECT("'Form Responses 1'!I"&amp;A201):indirect("'Form Responses 1'!I"&amp;B200),MATCH(C206,B201:B208,0)),"")</f>
        <v/>
      </c>
    </row>
    <row r="207">
      <c r="A207" s="20" t="str">
        <f>if(A201+D206&lt;=B200,A201+D206,"")</f>
        <v/>
      </c>
      <c r="B207" s="31" t="str">
        <f t="shared" si="19"/>
        <v/>
      </c>
      <c r="C207" s="21" t="str">
        <f>iferror(small(B201:B208,D207),"")</f>
        <v/>
      </c>
      <c r="D207" s="32">
        <v>7.0</v>
      </c>
      <c r="E207" s="33" t="str">
        <f t="array" ref="E207">iferror(INDEX(INDIRECT("'Form Responses 1'!B"&amp;A201):indirect("'Form Responses 1'!B"&amp;B200),MATCH(C207,B201:B208,0)),"")</f>
        <v/>
      </c>
      <c r="F207" s="33" t="str">
        <f t="array" ref="F207">iferror(INDEX(INDIRECT("'Form Responses 1'!c"&amp;A201):indirect("'Form Responses 1'!c"&amp;B200),MATCH(C207,B201:B208,0)),"")</f>
        <v/>
      </c>
      <c r="G207" s="32" t="str">
        <f t="array" ref="G207">iferror(INDEX(INDIRECT("'Form Responses 1'!E"&amp;A201):indirect("'Form Responses 1'!E"&amp;B200),MATCH(C207,B201:B208,0)),"")</f>
        <v/>
      </c>
      <c r="H207" s="32" t="str">
        <f t="array" ref="H207">iferror(INDEX(INDIRECT("'Form Responses 1'!F"&amp;A201):indirect("'Form Responses 1'!F"&amp;B200),MATCH(C207,B201:B208,0)),"")</f>
        <v/>
      </c>
      <c r="I207" s="33" t="str">
        <f t="array" ref="I207">iferror(INDEX(INDIRECT("'Form Responses 1'!G"&amp;A201):indirect("'Form Responses 1'!G"&amp;B200),MATCH(C207,B201:B208,0)),"")</f>
        <v/>
      </c>
      <c r="J207" s="33" t="str">
        <f t="array" ref="J207">iferror(INDEX(INDIRECT("'Form Responses 1'!H"&amp;A201):indirect("'Form Responses 1'!H"&amp;B200),MATCH(C207,B201:B208,0)),"")</f>
        <v/>
      </c>
      <c r="K207" s="33" t="str">
        <f t="array" ref="K207">iferror(INDEX(INDIRECT("'Form Responses 1'!I"&amp;A201):indirect("'Form Responses 1'!I"&amp;B200),MATCH(C207,B201:B208,0)),"")</f>
        <v/>
      </c>
    </row>
    <row r="208">
      <c r="A208" s="20" t="str">
        <f>if(A201+D207&lt;=B200,A201+D207,"")</f>
        <v/>
      </c>
      <c r="B208" s="31" t="str">
        <f t="shared" si="19"/>
        <v/>
      </c>
      <c r="C208" s="21" t="str">
        <f>iferror(small(B201:B208,D208),"")</f>
        <v/>
      </c>
      <c r="D208" s="32">
        <v>8.0</v>
      </c>
      <c r="E208" s="33" t="str">
        <f t="array" ref="E208">iferror(INDEX(INDIRECT("'Form Responses 1'!B"&amp;A201):indirect("'Form Responses 1'!B"&amp;B200),MATCH(C208,B201:B208,0)),"")</f>
        <v/>
      </c>
      <c r="F208" s="33" t="str">
        <f t="array" ref="F208">iferror(INDEX(INDIRECT("'Form Responses 1'!c"&amp;A201):indirect("'Form Responses 1'!c"&amp;B200),MATCH(C208,B201:B208,0)),"")</f>
        <v/>
      </c>
      <c r="G208" s="32" t="str">
        <f t="array" ref="G208">iferror(INDEX(INDIRECT("'Form Responses 1'!E"&amp;A201):indirect("'Form Responses 1'!E"&amp;B200),MATCH(C208,B201:B208,0)),"")</f>
        <v/>
      </c>
      <c r="H208" s="32" t="str">
        <f t="array" ref="H208">iferror(INDEX(INDIRECT("'Form Responses 1'!F"&amp;A201):indirect("'Form Responses 1'!F"&amp;B200),MATCH(C208,B201:B208,0)),"")</f>
        <v/>
      </c>
      <c r="I208" s="33" t="str">
        <f t="array" ref="I208">iferror(INDEX(INDIRECT("'Form Responses 1'!G"&amp;A201):indirect("'Form Responses 1'!G"&amp;B200),MATCH(C208,B201:B208,0)),"")</f>
        <v/>
      </c>
      <c r="J208" s="33" t="str">
        <f t="array" ref="J208">iferror(INDEX(INDIRECT("'Form Responses 1'!H"&amp;A201):indirect("'Form Responses 1'!H"&amp;B200),MATCH(C208,B201:B208,0)),"")</f>
        <v/>
      </c>
      <c r="K208" s="33" t="str">
        <f t="array" ref="K208">iferror(INDEX(INDIRECT("'Form Responses 1'!I"&amp;A201):indirect("'Form Responses 1'!I"&amp;B200),MATCH(C208,B201:B208,0)),"")</f>
        <v/>
      </c>
    </row>
    <row r="209">
      <c r="A209" s="21"/>
      <c r="B209" s="21"/>
      <c r="C209" s="21"/>
      <c r="D209" s="21"/>
      <c r="E209" s="35"/>
      <c r="F209" s="35"/>
      <c r="G209" s="21"/>
      <c r="H209" s="21"/>
      <c r="I209" s="35"/>
      <c r="J209" s="35"/>
      <c r="K209" s="35"/>
    </row>
    <row r="210">
      <c r="A210" s="20"/>
      <c r="B210" s="31"/>
      <c r="C210" s="20">
        <v>10.0</v>
      </c>
      <c r="D210" s="22"/>
      <c r="E210" s="23">
        <v>44069.0</v>
      </c>
      <c r="F210" s="24" t="str">
        <f t="array" ref="F210">indirect("'sheet3'!E"&amp;2)</f>
        <v>JURNAL KELAS 9F SMP NEGERI 1 TURI SEMESTER 1 TAHUN PELAJARAN 2020/2021</v>
      </c>
      <c r="G210" s="25"/>
      <c r="H210" s="25"/>
      <c r="I210" s="26"/>
      <c r="J210" s="26"/>
      <c r="K210" s="27"/>
    </row>
    <row r="211">
      <c r="A211" s="20"/>
      <c r="B211" s="28">
        <f t="array" ref="B211">row(index(Sheet3!$A$1:$A$2943,match(right(E210,10),Sheet3!$A$1:$A$2943,0)))+countif(Sheet3!$A$1:$A$2943,(index(Sheet3!$A$1:$A$2943,match(right(E210,10),Sheet3!$A$1:$A$2943,0))))-1</f>
        <v>67</v>
      </c>
      <c r="C211" s="21"/>
      <c r="D211" s="37" t="s">
        <v>333</v>
      </c>
      <c r="E211" s="38" t="s">
        <v>334</v>
      </c>
      <c r="F211" s="38" t="s">
        <v>2</v>
      </c>
      <c r="G211" s="38" t="s">
        <v>4</v>
      </c>
      <c r="H211" s="38" t="s">
        <v>335</v>
      </c>
      <c r="I211" s="38" t="s">
        <v>336</v>
      </c>
      <c r="J211" s="38" t="s">
        <v>337</v>
      </c>
      <c r="K211" s="38" t="s">
        <v>338</v>
      </c>
    </row>
    <row r="212">
      <c r="A212" s="30">
        <f t="array" ref="A212">row(index(Sheet3!$A$1:$A$2943,match(right(E210,10),Sheet3!$A$1:$A$2943,0)))</f>
        <v>64</v>
      </c>
      <c r="B212" s="31">
        <f t="shared" ref="B212:B219" si="20">iferror(value(left(indirect("Form Responses 1!E"&amp;A212),iferror(find(",",indirect("Form Responses 1!E"&amp;A212)),len(indirect("Form Responses 1!E"&amp;A212))+1)-1)),"")</f>
        <v>1</v>
      </c>
      <c r="C212" s="21">
        <f>iferror(small(B212:B219,D212),"")</f>
        <v>1</v>
      </c>
      <c r="D212" s="32">
        <v>1.0</v>
      </c>
      <c r="E212" s="33" t="str">
        <f t="array" ref="E212">iferror(INDEX(INDIRECT("'Form Responses 1'!B"&amp;A212):indirect("'Form Responses 1'!B"&amp;B211),MATCH(C212,B212:B219,0)),"")</f>
        <v>4. Drs. Achmad Shofwan, M.Pd.</v>
      </c>
      <c r="F212" s="33" t="str">
        <f t="array" ref="F212">iferror(INDEX(INDIRECT("'Form Responses 1'!c"&amp;A212):indirect("'Form Responses 1'!c"&amp;B211),MATCH(C212,B212:B219,0)),"")</f>
        <v>7. Bahasa Inggris</v>
      </c>
      <c r="G212" s="32" t="str">
        <f t="array" ref="G212">iferror(INDEX(INDIRECT("'Form Responses 1'!E"&amp;A212):indirect("'Form Responses 1'!E"&amp;B211),MATCH(C212,B212:B219,0)),"")</f>
        <v>1, 2</v>
      </c>
      <c r="H212" s="32">
        <f t="array" ref="H212">iferror(INDEX(INDIRECT("'Form Responses 1'!F"&amp;A212):indirect("'Form Responses 1'!F"&amp;B211),MATCH(C212,B212:B219,0)),"")</f>
        <v>7</v>
      </c>
      <c r="I212" s="33" t="str">
        <f t="array" ref="I212">iferror(INDEX(INDIRECT("'Form Responses 1'!G"&amp;A212):indirect("'Form Responses 1'!G"&amp;B211),MATCH(C212,B212:B219,0)),"")</f>
        <v>Chapter2 tugas4</v>
      </c>
      <c r="J212" s="33" t="str">
        <f t="array" ref="J212">iferror(INDEX(INDIRECT("'Form Responses 1'!H"&amp;A212):indirect("'Form Responses 1'!H"&amp;B211),MATCH(C212,B212:B219,0)),"")</f>
        <v>-</v>
      </c>
      <c r="K212" s="33" t="str">
        <f t="array" ref="K212">iferror(INDEX(INDIRECT("'Form Responses 1'!I"&amp;A212):indirect("'Form Responses 1'!I"&amp;B211),MATCH(C212,B212:B219,0)),"")</f>
        <v>Mencari teks narrative</v>
      </c>
    </row>
    <row r="213">
      <c r="A213" s="20">
        <f>if(A212+D212&lt;=B211,A212+D212,"")</f>
        <v>65</v>
      </c>
      <c r="B213" s="31">
        <f t="shared" si="20"/>
        <v>8</v>
      </c>
      <c r="C213" s="21">
        <f>iferror(small(B212:B219,D213),"")</f>
        <v>3</v>
      </c>
      <c r="D213" s="32">
        <v>2.0</v>
      </c>
      <c r="E213" s="33" t="str">
        <f t="array" ref="E213">iferror(INDEX(INDIRECT("'Form Responses 1'!B"&amp;A212):indirect("'Form Responses 1'!B"&amp;B211),MATCH(C213,B212:B219,0)),"")</f>
        <v>11. Ayu Wigati, S.Pd.</v>
      </c>
      <c r="F213" s="33" t="str">
        <f t="array" ref="F213">iferror(INDEX(INDIRECT("'Form Responses 1'!c"&amp;A212):indirect("'Form Responses 1'!c"&amp;B211),MATCH(C213,B212:B219,0)),"")</f>
        <v>13. BK</v>
      </c>
      <c r="G213" s="32">
        <f t="array" ref="G213">iferror(INDEX(INDIRECT("'Form Responses 1'!E"&amp;A212):indirect("'Form Responses 1'!E"&amp;B211),MATCH(C213,B212:B219,0)),"")</f>
        <v>3</v>
      </c>
      <c r="H213" s="32">
        <f t="array" ref="H213">iferror(INDEX(INDIRECT("'Form Responses 1'!F"&amp;A212):indirect("'Form Responses 1'!F"&amp;B211),MATCH(C213,B212:B219,0)),"")</f>
        <v>5</v>
      </c>
      <c r="I213" s="33" t="str">
        <f t="array" ref="I213">iferror(INDEX(INDIRECT("'Form Responses 1'!G"&amp;A212):indirect("'Form Responses 1'!G"&amp;B211),MATCH(C213,B212:B219,0)),"")</f>
        <v>Macam2 karier</v>
      </c>
      <c r="J213" s="33" t="str">
        <f t="array" ref="J213">iferror(INDEX(INDIRECT("'Form Responses 1'!H"&amp;A212):indirect("'Form Responses 1'!H"&amp;B211),MATCH(C213,B212:B219,0)),"")</f>
        <v>-</v>
      </c>
      <c r="K213" s="33" t="str">
        <f t="array" ref="K213">iferror(INDEX(INDIRECT("'Form Responses 1'!I"&amp;A212):indirect("'Form Responses 1'!I"&amp;B211),MATCH(C213,B212:B219,0)),"")</f>
        <v>Lancar</v>
      </c>
    </row>
    <row r="214">
      <c r="A214" s="20">
        <f>if(A212+D213&lt;=B211,A212+D213,"")</f>
        <v>66</v>
      </c>
      <c r="B214" s="31">
        <f t="shared" si="20"/>
        <v>7</v>
      </c>
      <c r="C214" s="21">
        <f>iferror(small(B212:B219,D214),"")</f>
        <v>7</v>
      </c>
      <c r="D214" s="32">
        <v>3.0</v>
      </c>
      <c r="E214" s="33" t="str">
        <f t="array" ref="E214">iferror(INDEX(INDIRECT("'Form Responses 1'!B"&amp;A212):indirect("'Form Responses 1'!B"&amp;B211),MATCH(C214,B212:B219,0)),"")</f>
        <v>57. Titik Nur Jihan Zulianah, S.Pd.</v>
      </c>
      <c r="F214" s="33" t="str">
        <f t="array" ref="F214">iferror(INDEX(INDIRECT("'Form Responses 1'!c"&amp;A212):indirect("'Form Responses 1'!c"&amp;B211),MATCH(C214,B212:B219,0)),"")</f>
        <v>12. Bahasa Arab</v>
      </c>
      <c r="G214" s="32">
        <f t="array" ref="G214">iferror(INDEX(INDIRECT("'Form Responses 1'!E"&amp;A212):indirect("'Form Responses 1'!E"&amp;B211),MATCH(C214,B212:B219,0)),"")</f>
        <v>7</v>
      </c>
      <c r="H214" s="32">
        <f t="array" ref="H214">iferror(INDEX(INDIRECT("'Form Responses 1'!F"&amp;A212):indirect("'Form Responses 1'!F"&amp;B211),MATCH(C214,B212:B219,0)),"")</f>
        <v>5</v>
      </c>
      <c r="I214" s="33" t="str">
        <f t="array" ref="I214">iferror(INDEX(INDIRECT("'Form Responses 1'!G"&amp;A212):indirect("'Form Responses 1'!G"&amp;B211),MATCH(C214,B212:B219,0)),"")</f>
        <v>Menerjemahkan dialog pawai ta’aruf</v>
      </c>
      <c r="J214" s="33" t="str">
        <f t="array" ref="J214">iferror(INDEX(INDIRECT("'Form Responses 1'!H"&amp;A212):indirect("'Form Responses 1'!H"&amp;B211),MATCH(C214,B212:B219,0)),"")</f>
        <v>-</v>
      </c>
      <c r="K214" s="33" t="str">
        <f t="array" ref="K214">iferror(INDEX(INDIRECT("'Form Responses 1'!I"&amp;A212):indirect("'Form Responses 1'!I"&amp;B211),MATCH(C214,B212:B219,0)),"")</f>
        <v>Lancar</v>
      </c>
    </row>
    <row r="215">
      <c r="A215" s="20">
        <f>if(A212+D214&lt;=B211,A212+D214,"")</f>
        <v>67</v>
      </c>
      <c r="B215" s="31">
        <f t="shared" si="20"/>
        <v>3</v>
      </c>
      <c r="C215" s="21">
        <f>iferror(small(B212:B219,D215),"")</f>
        <v>8</v>
      </c>
      <c r="D215" s="32">
        <v>4.0</v>
      </c>
      <c r="E215" s="33" t="str">
        <f t="array" ref="E215">iferror(INDEX(INDIRECT("'Form Responses 1'!B"&amp;A212):indirect("'Form Responses 1'!B"&amp;B211),MATCH(C215,B212:B219,0)),"")</f>
        <v>32. Hj. Musriatus Sa'adah, S.Pd. M.Pd</v>
      </c>
      <c r="F215" s="33" t="str">
        <f t="array" ref="F215">iferror(INDEX(INDIRECT("'Form Responses 1'!c"&amp;A212):indirect("'Form Responses 1'!c"&amp;B211),MATCH(C215,B212:B219,0)),"")</f>
        <v>10. Prakarya</v>
      </c>
      <c r="G215" s="32" t="str">
        <f t="array" ref="G215">iferror(INDEX(INDIRECT("'Form Responses 1'!E"&amp;A212):indirect("'Form Responses 1'!E"&amp;B211),MATCH(C215,B212:B219,0)),"")</f>
        <v>8, 9</v>
      </c>
      <c r="H215" s="32">
        <f t="array" ref="H215">iferror(INDEX(INDIRECT("'Form Responses 1'!F"&amp;A212):indirect("'Form Responses 1'!F"&amp;B211),MATCH(C215,B212:B219,0)),"")</f>
        <v>5</v>
      </c>
      <c r="I215" s="33" t="str">
        <f t="array" ref="I215">iferror(INDEX(INDIRECT("'Form Responses 1'!G"&amp;A212):indirect("'Form Responses 1'!G"&amp;B211),MATCH(C215,B212:B219,0)),"")</f>
        <v>Pengolahan hasil peternakan</v>
      </c>
      <c r="J215" s="33" t="str">
        <f t="array" ref="J215">iferror(INDEX(INDIRECT("'Form Responses 1'!H"&amp;A212):indirect("'Form Responses 1'!H"&amp;B211),MATCH(C215,B212:B219,0)),"")</f>
        <v>-</v>
      </c>
      <c r="K215" s="33" t="str">
        <f t="array" ref="K215">iferror(INDEX(INDIRECT("'Form Responses 1'!I"&amp;A212):indirect("'Form Responses 1'!I"&amp;B211),MATCH(C215,B212:B219,0)),"")</f>
        <v>Identifikasi jenis daging yg pernah dikonsumsi</v>
      </c>
    </row>
    <row r="216">
      <c r="A216" s="20" t="str">
        <f>if(A212+D215&lt;=B211,A212+D215,"")</f>
        <v/>
      </c>
      <c r="B216" s="31" t="str">
        <f t="shared" si="20"/>
        <v/>
      </c>
      <c r="C216" s="21" t="str">
        <f>iferror(small(B212:B219,D216),"")</f>
        <v/>
      </c>
      <c r="D216" s="32">
        <v>5.0</v>
      </c>
      <c r="E216" s="33" t="str">
        <f t="array" ref="E216">iferror(INDEX(INDIRECT("'Form Responses 1'!B"&amp;A212):indirect("'Form Responses 1'!B"&amp;B211),MATCH(C216,B212:B219,0)),"")</f>
        <v/>
      </c>
      <c r="F216" s="33" t="str">
        <f t="array" ref="F216">iferror(INDEX(INDIRECT("'Form Responses 1'!c"&amp;A212):indirect("'Form Responses 1'!c"&amp;B211),MATCH(C216,B212:B219,0)),"")</f>
        <v/>
      </c>
      <c r="G216" s="32" t="str">
        <f t="array" ref="G216">iferror(INDEX(INDIRECT("'Form Responses 1'!E"&amp;A212):indirect("'Form Responses 1'!E"&amp;B211),MATCH(C216,B212:B219,0)),"")</f>
        <v/>
      </c>
      <c r="H216" s="32" t="str">
        <f t="array" ref="H216">iferror(INDEX(INDIRECT("'Form Responses 1'!F"&amp;A212):indirect("'Form Responses 1'!F"&amp;B211),MATCH(C216,B212:B219,0)),"")</f>
        <v/>
      </c>
      <c r="I216" s="33" t="str">
        <f t="array" ref="I216">iferror(INDEX(INDIRECT("'Form Responses 1'!G"&amp;A212):indirect("'Form Responses 1'!G"&amp;B211),MATCH(C216,B212:B219,0)),"")</f>
        <v/>
      </c>
      <c r="J216" s="33" t="str">
        <f t="array" ref="J216">iferror(INDEX(INDIRECT("'Form Responses 1'!H"&amp;A212):indirect("'Form Responses 1'!H"&amp;B211),MATCH(C216,B212:B219,0)),"")</f>
        <v/>
      </c>
      <c r="K216" s="33" t="str">
        <f t="array" ref="K216">iferror(INDEX(INDIRECT("'Form Responses 1'!I"&amp;A212):indirect("'Form Responses 1'!I"&amp;B211),MATCH(C216,B212:B219,0)),"")</f>
        <v/>
      </c>
    </row>
    <row r="217">
      <c r="A217" s="20" t="str">
        <f>if(A212+D216&lt;=B211,A212+D216,"")</f>
        <v/>
      </c>
      <c r="B217" s="31" t="str">
        <f t="shared" si="20"/>
        <v/>
      </c>
      <c r="C217" s="21" t="str">
        <f>iferror(small(B212:B219,D217),"")</f>
        <v/>
      </c>
      <c r="D217" s="32">
        <v>6.0</v>
      </c>
      <c r="E217" s="33" t="str">
        <f t="array" ref="E217">iferror(INDEX(INDIRECT("'Form Responses 1'!B"&amp;A212):indirect("'Form Responses 1'!B"&amp;B211),MATCH(C217,B212:B219,0)),"")</f>
        <v/>
      </c>
      <c r="F217" s="33" t="str">
        <f t="array" ref="F217">iferror(INDEX(INDIRECT("'Form Responses 1'!c"&amp;A212):indirect("'Form Responses 1'!c"&amp;B211),MATCH(C217,B212:B219,0)),"")</f>
        <v/>
      </c>
      <c r="G217" s="32" t="str">
        <f t="array" ref="G217">iferror(INDEX(INDIRECT("'Form Responses 1'!E"&amp;A212):indirect("'Form Responses 1'!E"&amp;B211),MATCH(C217,B212:B219,0)),"")</f>
        <v/>
      </c>
      <c r="H217" s="32" t="str">
        <f t="array" ref="H217">iferror(INDEX(INDIRECT("'Form Responses 1'!F"&amp;A212):indirect("'Form Responses 1'!F"&amp;B211),MATCH(C217,B212:B219,0)),"")</f>
        <v/>
      </c>
      <c r="I217" s="33" t="str">
        <f t="array" ref="I217">iferror(INDEX(INDIRECT("'Form Responses 1'!G"&amp;A212):indirect("'Form Responses 1'!G"&amp;B211),MATCH(C217,B212:B219,0)),"")</f>
        <v/>
      </c>
      <c r="J217" s="33" t="str">
        <f t="array" ref="J217">iferror(INDEX(INDIRECT("'Form Responses 1'!H"&amp;A212):indirect("'Form Responses 1'!H"&amp;B211),MATCH(C217,B212:B219,0)),"")</f>
        <v/>
      </c>
      <c r="K217" s="33" t="str">
        <f t="array" ref="K217">iferror(INDEX(INDIRECT("'Form Responses 1'!I"&amp;A212):indirect("'Form Responses 1'!I"&amp;B211),MATCH(C217,B212:B219,0)),"")</f>
        <v/>
      </c>
    </row>
    <row r="218">
      <c r="A218" s="20" t="str">
        <f>if(A212+D217&lt;=B211,A212+D217,"")</f>
        <v/>
      </c>
      <c r="B218" s="31" t="str">
        <f t="shared" si="20"/>
        <v/>
      </c>
      <c r="C218" s="21" t="str">
        <f>iferror(small(B212:B219,D218),"")</f>
        <v/>
      </c>
      <c r="D218" s="32">
        <v>7.0</v>
      </c>
      <c r="E218" s="33" t="str">
        <f t="array" ref="E218">iferror(INDEX(INDIRECT("'Form Responses 1'!B"&amp;A212):indirect("'Form Responses 1'!B"&amp;B211),MATCH(C218,B212:B219,0)),"")</f>
        <v/>
      </c>
      <c r="F218" s="33" t="str">
        <f t="array" ref="F218">iferror(INDEX(INDIRECT("'Form Responses 1'!c"&amp;A212):indirect("'Form Responses 1'!c"&amp;B211),MATCH(C218,B212:B219,0)),"")</f>
        <v/>
      </c>
      <c r="G218" s="32" t="str">
        <f t="array" ref="G218">iferror(INDEX(INDIRECT("'Form Responses 1'!E"&amp;A212):indirect("'Form Responses 1'!E"&amp;B211),MATCH(C218,B212:B219,0)),"")</f>
        <v/>
      </c>
      <c r="H218" s="32" t="str">
        <f t="array" ref="H218">iferror(INDEX(INDIRECT("'Form Responses 1'!F"&amp;A212):indirect("'Form Responses 1'!F"&amp;B211),MATCH(C218,B212:B219,0)),"")</f>
        <v/>
      </c>
      <c r="I218" s="33" t="str">
        <f t="array" ref="I218">iferror(INDEX(INDIRECT("'Form Responses 1'!G"&amp;A212):indirect("'Form Responses 1'!G"&amp;B211),MATCH(C218,B212:B219,0)),"")</f>
        <v/>
      </c>
      <c r="J218" s="33" t="str">
        <f t="array" ref="J218">iferror(INDEX(INDIRECT("'Form Responses 1'!H"&amp;A212):indirect("'Form Responses 1'!H"&amp;B211),MATCH(C218,B212:B219,0)),"")</f>
        <v/>
      </c>
      <c r="K218" s="33" t="str">
        <f t="array" ref="K218">iferror(INDEX(INDIRECT("'Form Responses 1'!I"&amp;A212):indirect("'Form Responses 1'!I"&amp;B211),MATCH(C218,B212:B219,0)),"")</f>
        <v/>
      </c>
    </row>
    <row r="219">
      <c r="A219" s="20" t="str">
        <f>if(A212+D218&lt;=B211,A212+D218,"")</f>
        <v/>
      </c>
      <c r="B219" s="31" t="str">
        <f t="shared" si="20"/>
        <v/>
      </c>
      <c r="C219" s="21" t="str">
        <f>iferror(small(B212:B219,D219),"")</f>
        <v/>
      </c>
      <c r="D219" s="32">
        <v>8.0</v>
      </c>
      <c r="E219" s="33" t="str">
        <f t="array" ref="E219">iferror(INDEX(INDIRECT("'Form Responses 1'!B"&amp;A212):indirect("'Form Responses 1'!B"&amp;B211),MATCH(C219,B212:B219,0)),"")</f>
        <v/>
      </c>
      <c r="F219" s="33" t="str">
        <f t="array" ref="F219">iferror(INDEX(INDIRECT("'Form Responses 1'!c"&amp;A212):indirect("'Form Responses 1'!c"&amp;B211),MATCH(C219,B212:B219,0)),"")</f>
        <v/>
      </c>
      <c r="G219" s="32" t="str">
        <f t="array" ref="G219">iferror(INDEX(INDIRECT("'Form Responses 1'!E"&amp;A212):indirect("'Form Responses 1'!E"&amp;B211),MATCH(C219,B212:B219,0)),"")</f>
        <v/>
      </c>
      <c r="H219" s="32" t="str">
        <f t="array" ref="H219">iferror(INDEX(INDIRECT("'Form Responses 1'!F"&amp;A212):indirect("'Form Responses 1'!F"&amp;B211),MATCH(C219,B212:B219,0)),"")</f>
        <v/>
      </c>
      <c r="I219" s="33" t="str">
        <f t="array" ref="I219">iferror(INDEX(INDIRECT("'Form Responses 1'!G"&amp;A212):indirect("'Form Responses 1'!G"&amp;B211),MATCH(C219,B212:B219,0)),"")</f>
        <v/>
      </c>
      <c r="J219" s="33" t="str">
        <f t="array" ref="J219">iferror(INDEX(INDIRECT("'Form Responses 1'!H"&amp;A212):indirect("'Form Responses 1'!H"&amp;B211),MATCH(C219,B212:B219,0)),"")</f>
        <v/>
      </c>
      <c r="K219" s="33" t="str">
        <f t="array" ref="K219">iferror(INDEX(INDIRECT("'Form Responses 1'!I"&amp;A212):indirect("'Form Responses 1'!I"&amp;B211),MATCH(C219,B212:B219,0)),"")</f>
        <v/>
      </c>
    </row>
    <row r="220">
      <c r="A220" s="21"/>
      <c r="B220" s="21"/>
      <c r="C220" s="21"/>
      <c r="D220" s="21"/>
      <c r="E220" s="35"/>
      <c r="F220" s="35"/>
      <c r="G220" s="21"/>
      <c r="H220" s="21"/>
      <c r="I220" s="35"/>
      <c r="J220" s="35"/>
      <c r="K220" s="35"/>
    </row>
    <row r="221">
      <c r="A221" s="20"/>
      <c r="B221" s="31"/>
      <c r="C221" s="20">
        <v>10.0</v>
      </c>
      <c r="D221" s="22"/>
      <c r="E221" s="23">
        <v>44070.0</v>
      </c>
      <c r="F221" s="24" t="str">
        <f t="array" ref="F221">indirect("'sheet3'!E"&amp;2)</f>
        <v>JURNAL KELAS 9F SMP NEGERI 1 TURI SEMESTER 1 TAHUN PELAJARAN 2020/2021</v>
      </c>
      <c r="G221" s="25"/>
      <c r="H221" s="25"/>
      <c r="I221" s="26"/>
      <c r="J221" s="26"/>
      <c r="K221" s="27"/>
    </row>
    <row r="222">
      <c r="A222" s="20"/>
      <c r="B222" s="28">
        <f t="array" ref="B222">row(index(Sheet3!$A$1:$A$2943,match(right(E221,10),Sheet3!$A$1:$A$2943,0)))+countif(Sheet3!$A$1:$A$2943,(index(Sheet3!$A$1:$A$2943,match(right(E221,10),Sheet3!$A$1:$A$2943,0))))-1</f>
        <v>69</v>
      </c>
      <c r="C222" s="21"/>
      <c r="D222" s="37" t="s">
        <v>333</v>
      </c>
      <c r="E222" s="38" t="s">
        <v>334</v>
      </c>
      <c r="F222" s="38" t="s">
        <v>2</v>
      </c>
      <c r="G222" s="38" t="s">
        <v>4</v>
      </c>
      <c r="H222" s="38" t="s">
        <v>335</v>
      </c>
      <c r="I222" s="38" t="s">
        <v>336</v>
      </c>
      <c r="J222" s="38" t="s">
        <v>337</v>
      </c>
      <c r="K222" s="38" t="s">
        <v>338</v>
      </c>
    </row>
    <row r="223">
      <c r="A223" s="30">
        <f t="array" ref="A223">row(index(Sheet3!$A$1:$A$2943,match(right(E221,10),Sheet3!$A$1:$A$2943,0)))</f>
        <v>68</v>
      </c>
      <c r="B223" s="31">
        <f t="shared" ref="B223:B230" si="21">iferror(value(left(indirect("Form Responses 1!E"&amp;A223),iferror(find(",",indirect("Form Responses 1!E"&amp;A223)),len(indirect("Form Responses 1!E"&amp;A223))+1)-1)),"")</f>
        <v>3</v>
      </c>
      <c r="C223" s="21">
        <f>iferror(small(B223:B230,D223),"")</f>
        <v>1</v>
      </c>
      <c r="D223" s="32">
        <v>1.0</v>
      </c>
      <c r="E223" s="33" t="str">
        <f t="array" ref="E223">iferror(INDEX(INDIRECT("'Form Responses 1'!B"&amp;A223):indirect("'Form Responses 1'!B"&amp;B222),MATCH(C223,B223:B230,0)),"")</f>
        <v>4. Drs. Achmad Shofwan, M.Pd.</v>
      </c>
      <c r="F223" s="33" t="str">
        <f t="array" ref="F223">iferror(INDEX(INDIRECT("'Form Responses 1'!c"&amp;A223):indirect("'Form Responses 1'!c"&amp;B222),MATCH(C223,B223:B230,0)),"")</f>
        <v>7. Bahasa Inggris</v>
      </c>
      <c r="G223" s="32" t="str">
        <f t="array" ref="G223">iferror(INDEX(INDIRECT("'Form Responses 1'!E"&amp;A223):indirect("'Form Responses 1'!E"&amp;B222),MATCH(C223,B223:B230,0)),"")</f>
        <v>1, 2</v>
      </c>
      <c r="H223" s="32">
        <f t="array" ref="H223">iferror(INDEX(INDIRECT("'Form Responses 1'!F"&amp;A223):indirect("'Form Responses 1'!F"&amp;B222),MATCH(C223,B223:B230,0)),"")</f>
        <v>9</v>
      </c>
      <c r="I223" s="33" t="str">
        <f t="array" ref="I223">iferror(INDEX(INDIRECT("'Form Responses 1'!G"&amp;A223):indirect("'Form Responses 1'!G"&amp;B222),MATCH(C223,B223:B230,0)),"")</f>
        <v>Chapter2 tugas4</v>
      </c>
      <c r="J223" s="33" t="str">
        <f t="array" ref="J223">iferror(INDEX(INDIRECT("'Form Responses 1'!H"&amp;A223):indirect("'Form Responses 1'!H"&amp;B222),MATCH(C223,B223:B230,0)),"")</f>
        <v>5, 27</v>
      </c>
      <c r="K223" s="33" t="str">
        <f t="array" ref="K223">iferror(INDEX(INDIRECT("'Form Responses 1'!I"&amp;A223):indirect("'Form Responses 1'!I"&amp;B222),MATCH(C223,B223:B230,0)),"")</f>
        <v>Melajutkan tugas tgl 26/8/2020</v>
      </c>
    </row>
    <row r="224">
      <c r="A224" s="20">
        <f>if(A223+D223&lt;=B222,A223+D223,"")</f>
        <v>69</v>
      </c>
      <c r="B224" s="31">
        <f t="shared" si="21"/>
        <v>1</v>
      </c>
      <c r="C224" s="21">
        <f>iferror(small(B223:B230,D224),"")</f>
        <v>3</v>
      </c>
      <c r="D224" s="32">
        <v>2.0</v>
      </c>
      <c r="E224" s="33" t="str">
        <f t="array" ref="E224">iferror(INDEX(INDIRECT("'Form Responses 1'!B"&amp;A223):indirect("'Form Responses 1'!B"&amp;B222),MATCH(C224,B223:B230,0)),"")</f>
        <v>9. Wiwik Tiasih, S.Pd,M.Pd</v>
      </c>
      <c r="F224" s="33" t="str">
        <f t="array" ref="F224">iferror(INDEX(INDIRECT("'Form Responses 1'!c"&amp;A223):indirect("'Form Responses 1'!c"&amp;B222),MATCH(C224,B223:B230,0)),"")</f>
        <v>4. Matematika</v>
      </c>
      <c r="G224" s="32" t="str">
        <f t="array" ref="G224">iferror(INDEX(INDIRECT("'Form Responses 1'!E"&amp;A223):indirect("'Form Responses 1'!E"&amp;B222),MATCH(C224,B223:B230,0)),"")</f>
        <v>3, 4, 5</v>
      </c>
      <c r="H224" s="32">
        <f t="array" ref="H224">iferror(INDEX(INDIRECT("'Form Responses 1'!F"&amp;A223):indirect("'Form Responses 1'!F"&amp;B222),MATCH(C224,B223:B230,0)),"")</f>
        <v>5</v>
      </c>
      <c r="I224" s="33" t="str">
        <f t="array" ref="I224">iferror(INDEX(INDIRECT("'Form Responses 1'!G"&amp;A223):indirect("'Form Responses 1'!G"&amp;B222),MATCH(C224,B223:B230,0)),"")</f>
        <v>Operasi bentuk akar</v>
      </c>
      <c r="J224" s="33" t="str">
        <f t="array" ref="J224">iferror(INDEX(INDIRECT("'Form Responses 1'!H"&amp;A223):indirect("'Form Responses 1'!H"&amp;B222),MATCH(C224,B223:B230,0)),"")</f>
        <v>-</v>
      </c>
      <c r="K224" s="33" t="str">
        <f t="array" ref="K224">iferror(INDEX(INDIRECT("'Form Responses 1'!I"&amp;A223):indirect("'Form Responses 1'!I"&amp;B222),MATCH(C224,B223:B230,0)),"")</f>
        <v>Mencatat dan memahami materi</v>
      </c>
    </row>
    <row r="225">
      <c r="A225" s="20" t="str">
        <f>if(A223+D224&lt;=B222,A223+D224,"")</f>
        <v/>
      </c>
      <c r="B225" s="31" t="str">
        <f t="shared" si="21"/>
        <v/>
      </c>
      <c r="C225" s="21" t="str">
        <f>iferror(small(B223:B230,D225),"")</f>
        <v/>
      </c>
      <c r="D225" s="32">
        <v>3.0</v>
      </c>
      <c r="E225" s="33" t="str">
        <f t="array" ref="E225">iferror(INDEX(INDIRECT("'Form Responses 1'!B"&amp;A223):indirect("'Form Responses 1'!B"&amp;B222),MATCH(C225,B223:B230,0)),"")</f>
        <v/>
      </c>
      <c r="F225" s="33" t="str">
        <f t="array" ref="F225">iferror(INDEX(INDIRECT("'Form Responses 1'!c"&amp;A223):indirect("'Form Responses 1'!c"&amp;B222),MATCH(C225,B223:B230,0)),"")</f>
        <v/>
      </c>
      <c r="G225" s="32" t="str">
        <f t="array" ref="G225">iferror(INDEX(INDIRECT("'Form Responses 1'!E"&amp;A223):indirect("'Form Responses 1'!E"&amp;B222),MATCH(C225,B223:B230,0)),"")</f>
        <v/>
      </c>
      <c r="H225" s="32" t="str">
        <f t="array" ref="H225">iferror(INDEX(INDIRECT("'Form Responses 1'!F"&amp;A223):indirect("'Form Responses 1'!F"&amp;B222),MATCH(C225,B223:B230,0)),"")</f>
        <v/>
      </c>
      <c r="I225" s="33" t="str">
        <f t="array" ref="I225">iferror(INDEX(INDIRECT("'Form Responses 1'!G"&amp;A223):indirect("'Form Responses 1'!G"&amp;B222),MATCH(C225,B223:B230,0)),"")</f>
        <v/>
      </c>
      <c r="J225" s="33" t="str">
        <f t="array" ref="J225">iferror(INDEX(INDIRECT("'Form Responses 1'!H"&amp;A223):indirect("'Form Responses 1'!H"&amp;B222),MATCH(C225,B223:B230,0)),"")</f>
        <v/>
      </c>
      <c r="K225" s="33" t="str">
        <f t="array" ref="K225">iferror(INDEX(INDIRECT("'Form Responses 1'!I"&amp;A223):indirect("'Form Responses 1'!I"&amp;B222),MATCH(C225,B223:B230,0)),"")</f>
        <v/>
      </c>
    </row>
    <row r="226">
      <c r="A226" s="20" t="str">
        <f>if(A223+D225&lt;=B222,A223+D225,"")</f>
        <v/>
      </c>
      <c r="B226" s="31" t="str">
        <f t="shared" si="21"/>
        <v/>
      </c>
      <c r="C226" s="21" t="str">
        <f>iferror(small(B223:B230,D226),"")</f>
        <v/>
      </c>
      <c r="D226" s="32">
        <v>4.0</v>
      </c>
      <c r="E226" s="33" t="str">
        <f t="array" ref="E226">iferror(INDEX(INDIRECT("'Form Responses 1'!B"&amp;A223):indirect("'Form Responses 1'!B"&amp;B222),MATCH(C226,B223:B230,0)),"")</f>
        <v/>
      </c>
      <c r="F226" s="33" t="str">
        <f t="array" ref="F226">iferror(INDEX(INDIRECT("'Form Responses 1'!c"&amp;A223):indirect("'Form Responses 1'!c"&amp;B222),MATCH(C226,B223:B230,0)),"")</f>
        <v/>
      </c>
      <c r="G226" s="32" t="str">
        <f t="array" ref="G226">iferror(INDEX(INDIRECT("'Form Responses 1'!E"&amp;A223):indirect("'Form Responses 1'!E"&amp;B222),MATCH(C226,B223:B230,0)),"")</f>
        <v/>
      </c>
      <c r="H226" s="32" t="str">
        <f t="array" ref="H226">iferror(INDEX(INDIRECT("'Form Responses 1'!F"&amp;A223):indirect("'Form Responses 1'!F"&amp;B222),MATCH(C226,B223:B230,0)),"")</f>
        <v/>
      </c>
      <c r="I226" s="33" t="str">
        <f t="array" ref="I226">iferror(INDEX(INDIRECT("'Form Responses 1'!G"&amp;A223):indirect("'Form Responses 1'!G"&amp;B222),MATCH(C226,B223:B230,0)),"")</f>
        <v/>
      </c>
      <c r="J226" s="33" t="str">
        <f t="array" ref="J226">iferror(INDEX(INDIRECT("'Form Responses 1'!H"&amp;A223):indirect("'Form Responses 1'!H"&amp;B222),MATCH(C226,B223:B230,0)),"")</f>
        <v/>
      </c>
      <c r="K226" s="33" t="str">
        <f t="array" ref="K226">iferror(INDEX(INDIRECT("'Form Responses 1'!I"&amp;A223):indirect("'Form Responses 1'!I"&amp;B222),MATCH(C226,B223:B230,0)),"")</f>
        <v/>
      </c>
    </row>
    <row r="227">
      <c r="A227" s="20" t="str">
        <f>if(A223+D226&lt;=B222,A223+D226,"")</f>
        <v/>
      </c>
      <c r="B227" s="31" t="str">
        <f t="shared" si="21"/>
        <v/>
      </c>
      <c r="C227" s="21" t="str">
        <f>iferror(small(B223:B230,D227),"")</f>
        <v/>
      </c>
      <c r="D227" s="32">
        <v>5.0</v>
      </c>
      <c r="E227" s="33" t="str">
        <f t="array" ref="E227">iferror(INDEX(INDIRECT("'Form Responses 1'!B"&amp;A223):indirect("'Form Responses 1'!B"&amp;B222),MATCH(C227,B223:B230,0)),"")</f>
        <v/>
      </c>
      <c r="F227" s="33" t="str">
        <f t="array" ref="F227">iferror(INDEX(INDIRECT("'Form Responses 1'!c"&amp;A223):indirect("'Form Responses 1'!c"&amp;B222),MATCH(C227,B223:B230,0)),"")</f>
        <v/>
      </c>
      <c r="G227" s="32" t="str">
        <f t="array" ref="G227">iferror(INDEX(INDIRECT("'Form Responses 1'!E"&amp;A223):indirect("'Form Responses 1'!E"&amp;B222),MATCH(C227,B223:B230,0)),"")</f>
        <v/>
      </c>
      <c r="H227" s="32" t="str">
        <f t="array" ref="H227">iferror(INDEX(INDIRECT("'Form Responses 1'!F"&amp;A223):indirect("'Form Responses 1'!F"&amp;B222),MATCH(C227,B223:B230,0)),"")</f>
        <v/>
      </c>
      <c r="I227" s="33" t="str">
        <f t="array" ref="I227">iferror(INDEX(INDIRECT("'Form Responses 1'!G"&amp;A223):indirect("'Form Responses 1'!G"&amp;B222),MATCH(C227,B223:B230,0)),"")</f>
        <v/>
      </c>
      <c r="J227" s="33" t="str">
        <f t="array" ref="J227">iferror(INDEX(INDIRECT("'Form Responses 1'!H"&amp;A223):indirect("'Form Responses 1'!H"&amp;B222),MATCH(C227,B223:B230,0)),"")</f>
        <v/>
      </c>
      <c r="K227" s="33" t="str">
        <f t="array" ref="K227">iferror(INDEX(INDIRECT("'Form Responses 1'!I"&amp;A223):indirect("'Form Responses 1'!I"&amp;B222),MATCH(C227,B223:B230,0)),"")</f>
        <v/>
      </c>
    </row>
    <row r="228">
      <c r="A228" s="20" t="str">
        <f>if(A223+D227&lt;=B222,A223+D227,"")</f>
        <v/>
      </c>
      <c r="B228" s="31" t="str">
        <f t="shared" si="21"/>
        <v/>
      </c>
      <c r="C228" s="21" t="str">
        <f>iferror(small(B223:B230,D228),"")</f>
        <v/>
      </c>
      <c r="D228" s="32">
        <v>6.0</v>
      </c>
      <c r="E228" s="33" t="str">
        <f t="array" ref="E228">iferror(INDEX(INDIRECT("'Form Responses 1'!B"&amp;A223):indirect("'Form Responses 1'!B"&amp;B222),MATCH(C228,B223:B230,0)),"")</f>
        <v/>
      </c>
      <c r="F228" s="33" t="str">
        <f t="array" ref="F228">iferror(INDEX(INDIRECT("'Form Responses 1'!c"&amp;A223):indirect("'Form Responses 1'!c"&amp;B222),MATCH(C228,B223:B230,0)),"")</f>
        <v/>
      </c>
      <c r="G228" s="32" t="str">
        <f t="array" ref="G228">iferror(INDEX(INDIRECT("'Form Responses 1'!E"&amp;A223):indirect("'Form Responses 1'!E"&amp;B222),MATCH(C228,B223:B230,0)),"")</f>
        <v/>
      </c>
      <c r="H228" s="32" t="str">
        <f t="array" ref="H228">iferror(INDEX(INDIRECT("'Form Responses 1'!F"&amp;A223):indirect("'Form Responses 1'!F"&amp;B222),MATCH(C228,B223:B230,0)),"")</f>
        <v/>
      </c>
      <c r="I228" s="33" t="str">
        <f t="array" ref="I228">iferror(INDEX(INDIRECT("'Form Responses 1'!G"&amp;A223):indirect("'Form Responses 1'!G"&amp;B222),MATCH(C228,B223:B230,0)),"")</f>
        <v/>
      </c>
      <c r="J228" s="33" t="str">
        <f t="array" ref="J228">iferror(INDEX(INDIRECT("'Form Responses 1'!H"&amp;A223):indirect("'Form Responses 1'!H"&amp;B222),MATCH(C228,B223:B230,0)),"")</f>
        <v/>
      </c>
      <c r="K228" s="33" t="str">
        <f t="array" ref="K228">iferror(INDEX(INDIRECT("'Form Responses 1'!I"&amp;A223):indirect("'Form Responses 1'!I"&amp;B222),MATCH(C228,B223:B230,0)),"")</f>
        <v/>
      </c>
    </row>
    <row r="229">
      <c r="A229" s="20" t="str">
        <f>if(A223+D228&lt;=B222,A223+D228,"")</f>
        <v/>
      </c>
      <c r="B229" s="31" t="str">
        <f t="shared" si="21"/>
        <v/>
      </c>
      <c r="C229" s="21" t="str">
        <f>iferror(small(B223:B230,D229),"")</f>
        <v/>
      </c>
      <c r="D229" s="32">
        <v>7.0</v>
      </c>
      <c r="E229" s="33" t="str">
        <f t="array" ref="E229">iferror(INDEX(INDIRECT("'Form Responses 1'!B"&amp;A223):indirect("'Form Responses 1'!B"&amp;B222),MATCH(C229,B223:B230,0)),"")</f>
        <v/>
      </c>
      <c r="F229" s="33" t="str">
        <f t="array" ref="F229">iferror(INDEX(INDIRECT("'Form Responses 1'!c"&amp;A223):indirect("'Form Responses 1'!c"&amp;B222),MATCH(C229,B223:B230,0)),"")</f>
        <v/>
      </c>
      <c r="G229" s="32" t="str">
        <f t="array" ref="G229">iferror(INDEX(INDIRECT("'Form Responses 1'!E"&amp;A223):indirect("'Form Responses 1'!E"&amp;B222),MATCH(C229,B223:B230,0)),"")</f>
        <v/>
      </c>
      <c r="H229" s="32" t="str">
        <f t="array" ref="H229">iferror(INDEX(INDIRECT("'Form Responses 1'!F"&amp;A223):indirect("'Form Responses 1'!F"&amp;B222),MATCH(C229,B223:B230,0)),"")</f>
        <v/>
      </c>
      <c r="I229" s="33" t="str">
        <f t="array" ref="I229">iferror(INDEX(INDIRECT("'Form Responses 1'!G"&amp;A223):indirect("'Form Responses 1'!G"&amp;B222),MATCH(C229,B223:B230,0)),"")</f>
        <v/>
      </c>
      <c r="J229" s="33" t="str">
        <f t="array" ref="J229">iferror(INDEX(INDIRECT("'Form Responses 1'!H"&amp;A223):indirect("'Form Responses 1'!H"&amp;B222),MATCH(C229,B223:B230,0)),"")</f>
        <v/>
      </c>
      <c r="K229" s="33" t="str">
        <f t="array" ref="K229">iferror(INDEX(INDIRECT("'Form Responses 1'!I"&amp;A223):indirect("'Form Responses 1'!I"&amp;B222),MATCH(C229,B223:B230,0)),"")</f>
        <v/>
      </c>
    </row>
    <row r="230">
      <c r="A230" s="20" t="str">
        <f>if(A223+D229&lt;=B222,A223+D229,"")</f>
        <v/>
      </c>
      <c r="B230" s="31" t="str">
        <f t="shared" si="21"/>
        <v/>
      </c>
      <c r="C230" s="21" t="str">
        <f>iferror(small(B223:B230,D230),"")</f>
        <v/>
      </c>
      <c r="D230" s="32">
        <v>8.0</v>
      </c>
      <c r="E230" s="33" t="str">
        <f t="array" ref="E230">iferror(INDEX(INDIRECT("'Form Responses 1'!B"&amp;A223):indirect("'Form Responses 1'!B"&amp;B222),MATCH(C230,B223:B230,0)),"")</f>
        <v/>
      </c>
      <c r="F230" s="33" t="str">
        <f t="array" ref="F230">iferror(INDEX(INDIRECT("'Form Responses 1'!c"&amp;A223):indirect("'Form Responses 1'!c"&amp;B222),MATCH(C230,B223:B230,0)),"")</f>
        <v/>
      </c>
      <c r="G230" s="32" t="str">
        <f t="array" ref="G230">iferror(INDEX(INDIRECT("'Form Responses 1'!E"&amp;A223):indirect("'Form Responses 1'!E"&amp;B222),MATCH(C230,B223:B230,0)),"")</f>
        <v/>
      </c>
      <c r="H230" s="32" t="str">
        <f t="array" ref="H230">iferror(INDEX(INDIRECT("'Form Responses 1'!F"&amp;A223):indirect("'Form Responses 1'!F"&amp;B222),MATCH(C230,B223:B230,0)),"")</f>
        <v/>
      </c>
      <c r="I230" s="33" t="str">
        <f t="array" ref="I230">iferror(INDEX(INDIRECT("'Form Responses 1'!G"&amp;A223):indirect("'Form Responses 1'!G"&amp;B222),MATCH(C230,B223:B230,0)),"")</f>
        <v/>
      </c>
      <c r="J230" s="33" t="str">
        <f t="array" ref="J230">iferror(INDEX(INDIRECT("'Form Responses 1'!H"&amp;A223):indirect("'Form Responses 1'!H"&amp;B222),MATCH(C230,B223:B230,0)),"")</f>
        <v/>
      </c>
      <c r="K230" s="33" t="str">
        <f t="array" ref="K230">iferror(INDEX(INDIRECT("'Form Responses 1'!I"&amp;A223):indirect("'Form Responses 1'!I"&amp;B222),MATCH(C230,B223:B230,0)),"")</f>
        <v/>
      </c>
    </row>
    <row r="231">
      <c r="A231" s="21"/>
      <c r="B231" s="21"/>
      <c r="C231" s="21"/>
      <c r="D231" s="21"/>
      <c r="E231" s="35"/>
      <c r="F231" s="35"/>
      <c r="G231" s="21"/>
      <c r="H231" s="21"/>
      <c r="I231" s="35"/>
      <c r="J231" s="35"/>
      <c r="K231" s="35"/>
    </row>
    <row r="232" ht="66.0" customHeight="1">
      <c r="A232" s="20"/>
      <c r="B232" s="31"/>
      <c r="C232" s="20">
        <v>10.0</v>
      </c>
      <c r="D232" s="22"/>
      <c r="E232" s="23">
        <v>44071.0</v>
      </c>
      <c r="F232" s="24" t="str">
        <f t="array" ref="F232">indirect("'sheet3'!E"&amp;2)</f>
        <v>JURNAL KELAS 9F SMP NEGERI 1 TURI SEMESTER 1 TAHUN PELAJARAN 2020/2021</v>
      </c>
      <c r="G232" s="25"/>
      <c r="H232" s="25"/>
      <c r="I232" s="26"/>
      <c r="J232" s="26"/>
      <c r="K232" s="27"/>
    </row>
    <row r="233">
      <c r="A233" s="20"/>
      <c r="B233" s="28">
        <f t="array" ref="B233">row(index(Sheet3!$A$1:$A$2943,match(right(E232,10),Sheet3!$A$1:$A$2943,0)))+countif(Sheet3!$A$1:$A$2943,(index(Sheet3!$A$1:$A$2943,match(right(E232,10),Sheet3!$A$1:$A$2943,0))))-1</f>
        <v>73</v>
      </c>
      <c r="C233" s="21"/>
      <c r="D233" s="37" t="s">
        <v>333</v>
      </c>
      <c r="E233" s="38" t="s">
        <v>334</v>
      </c>
      <c r="F233" s="38" t="s">
        <v>2</v>
      </c>
      <c r="G233" s="38" t="s">
        <v>4</v>
      </c>
      <c r="H233" s="38" t="s">
        <v>335</v>
      </c>
      <c r="I233" s="38" t="s">
        <v>336</v>
      </c>
      <c r="J233" s="38" t="s">
        <v>337</v>
      </c>
      <c r="K233" s="38" t="s">
        <v>338</v>
      </c>
    </row>
    <row r="234">
      <c r="A234" s="30">
        <f t="array" ref="A234">row(index(Sheet3!$A$1:$A$2943,match(right(E232,10),Sheet3!$A$1:$A$2943,0)))</f>
        <v>70</v>
      </c>
      <c r="B234" s="31">
        <f t="shared" ref="B234:B241" si="22">iferror(value(left(indirect("Form Responses 1!E"&amp;A234),iferror(find(",",indirect("Form Responses 1!E"&amp;A234)),len(indirect("Form Responses 1!E"&amp;A234))+1)-1)),"")</f>
        <v>7</v>
      </c>
      <c r="C234" s="21">
        <f>iferror(small(B234:B241,D234),"")</f>
        <v>1</v>
      </c>
      <c r="D234" s="32">
        <v>1.0</v>
      </c>
      <c r="E234" s="33" t="str">
        <f t="array" ref="E234">iferror(INDEX(INDIRECT("'Form Responses 1'!B"&amp;A234):indirect("'Form Responses 1'!B"&amp;B233),MATCH(C234,B234:B241,0)),"")</f>
        <v>33. Husnul Khotimah, S.Pd.</v>
      </c>
      <c r="F234" s="33" t="str">
        <f t="array" ref="F234">iferror(INDEX(INDIRECT("'Form Responses 1'!c"&amp;A234):indirect("'Form Responses 1'!c"&amp;B233),MATCH(C234,B234:B241,0)),"")</f>
        <v>3. Bahasa Indonesia</v>
      </c>
      <c r="G234" s="32" t="str">
        <f t="array" ref="G234">iferror(INDEX(INDIRECT("'Form Responses 1'!E"&amp;A234):indirect("'Form Responses 1'!E"&amp;B233),MATCH(C234,B234:B241,0)),"")</f>
        <v>1, 2</v>
      </c>
      <c r="H234" s="32">
        <f t="array" ref="H234">iferror(INDEX(INDIRECT("'Form Responses 1'!F"&amp;A234):indirect("'Form Responses 1'!F"&amp;B233),MATCH(C234,B234:B241,0)),"")</f>
        <v>9</v>
      </c>
      <c r="I234" s="33" t="str">
        <f t="array" ref="I234">iferror(INDEX(INDIRECT("'Form Responses 1'!G"&amp;A234):indirect("'Form Responses 1'!G"&amp;B233),MATCH(C234,B234:B241,0)),"")</f>
        <v>Pidato persuasif</v>
      </c>
      <c r="J234" s="33" t="str">
        <f t="array" ref="J234">iferror(INDEX(INDIRECT("'Form Responses 1'!H"&amp;A234):indirect("'Form Responses 1'!H"&amp;B233),MATCH(C234,B234:B241,0)),"")</f>
        <v>-</v>
      </c>
      <c r="K234" s="33" t="str">
        <f t="array" ref="K234">iferror(INDEX(INDIRECT("'Form Responses 1'!I"&amp;A234):indirect("'Form Responses 1'!I"&amp;B233),MATCH(C234,B234:B241,0)),"")</f>
        <v>Mengidentifikasi informasi pidato persuasif</v>
      </c>
    </row>
    <row r="235">
      <c r="A235" s="20">
        <f>if(A234+D234&lt;=B233,A234+D234,"")</f>
        <v>71</v>
      </c>
      <c r="B235" s="31">
        <f t="shared" si="22"/>
        <v>3</v>
      </c>
      <c r="C235" s="21">
        <f>iferror(small(B234:B241,D235),"")</f>
        <v>3</v>
      </c>
      <c r="D235" s="32">
        <v>2.0</v>
      </c>
      <c r="E235" s="33" t="str">
        <f t="array" ref="E235">iferror(INDEX(INDIRECT("'Form Responses 1'!B"&amp;A234):indirect("'Form Responses 1'!B"&amp;B233),MATCH(C235,B234:B241,0)),"")</f>
        <v>9. Wiwik Tiasih, S.Pd,M.Pd</v>
      </c>
      <c r="F235" s="33" t="str">
        <f t="array" ref="F235">iferror(INDEX(INDIRECT("'Form Responses 1'!c"&amp;A234):indirect("'Form Responses 1'!c"&amp;B233),MATCH(C235,B234:B241,0)),"")</f>
        <v>4. Matematika</v>
      </c>
      <c r="G235" s="32" t="str">
        <f t="array" ref="G235">iferror(INDEX(INDIRECT("'Form Responses 1'!E"&amp;A234):indirect("'Form Responses 1'!E"&amp;B233),MATCH(C235,B234:B241,0)),"")</f>
        <v>3, 4</v>
      </c>
      <c r="H235" s="32">
        <f t="array" ref="H235">iferror(INDEX(INDIRECT("'Form Responses 1'!F"&amp;A234):indirect("'Form Responses 1'!F"&amp;B233),MATCH(C235,B234:B241,0)),"")</f>
        <v>6</v>
      </c>
      <c r="I235" s="33" t="str">
        <f t="array" ref="I235">iferror(INDEX(INDIRECT("'Form Responses 1'!G"&amp;A234):indirect("'Form Responses 1'!G"&amp;B233),MATCH(C235,B234:B241,0)),"")</f>
        <v>Bentuk baku</v>
      </c>
      <c r="J235" s="33" t="str">
        <f t="array" ref="J235">iferror(INDEX(INDIRECT("'Form Responses 1'!H"&amp;A234):indirect("'Form Responses 1'!H"&amp;B233),MATCH(C235,B234:B241,0)),"")</f>
        <v>-</v>
      </c>
      <c r="K235" s="33" t="str">
        <f t="array" ref="K235">iferror(INDEX(INDIRECT("'Form Responses 1'!I"&amp;A234):indirect("'Form Responses 1'!I"&amp;B233),MATCH(C235,B234:B241,0)),"")</f>
        <v>Memahami materi, mengerjakan soal</v>
      </c>
    </row>
    <row r="236">
      <c r="A236" s="20">
        <f>if(A234+D235&lt;=B233,A234+D235,"")</f>
        <v>72</v>
      </c>
      <c r="B236" s="31">
        <f t="shared" si="22"/>
        <v>5</v>
      </c>
      <c r="C236" s="21">
        <f>iferror(small(B234:B241,D236),"")</f>
        <v>5</v>
      </c>
      <c r="D236" s="32">
        <v>3.0</v>
      </c>
      <c r="E236" s="33" t="str">
        <f t="array" ref="E236">iferror(INDEX(INDIRECT("'Form Responses 1'!B"&amp;A234):indirect("'Form Responses 1'!B"&amp;B233),MATCH(C236,B234:B241,0)),"")</f>
        <v>42. Nurul Laili, S.Pd. M.Pd</v>
      </c>
      <c r="F236" s="33" t="str">
        <f t="array" ref="F236">iferror(INDEX(INDIRECT("'Form Responses 1'!c"&amp;A234):indirect("'Form Responses 1'!c"&amp;B233),MATCH(C236,B234:B241,0)),"")</f>
        <v>5. IPA</v>
      </c>
      <c r="G236" s="32" t="str">
        <f t="array" ref="G236">iferror(INDEX(INDIRECT("'Form Responses 1'!E"&amp;A234):indirect("'Form Responses 1'!E"&amp;B233),MATCH(C236,B234:B241,0)),"")</f>
        <v>5, 6</v>
      </c>
      <c r="H236" s="32">
        <f t="array" ref="H236">iferror(INDEX(INDIRECT("'Form Responses 1'!F"&amp;A234):indirect("'Form Responses 1'!F"&amp;B233),MATCH(C236,B234:B241,0)),"")</f>
        <v>8</v>
      </c>
      <c r="I236" s="33" t="str">
        <f t="array" ref="I236">iferror(INDEX(INDIRECT("'Form Responses 1'!G"&amp;A234):indirect("'Form Responses 1'!G"&amp;B233),MATCH(C236,B234:B241,0)),"")</f>
        <v>Menstruasi,  fertilisasi dan kehamilan</v>
      </c>
      <c r="J236" s="33" t="str">
        <f t="array" ref="J236">iferror(INDEX(INDIRECT("'Form Responses 1'!H"&amp;A234):indirect("'Form Responses 1'!H"&amp;B233),MATCH(C236,B234:B241,0)),"")</f>
        <v>-</v>
      </c>
      <c r="K236" s="33" t="str">
        <f t="array" ref="K236">iferror(INDEX(INDIRECT("'Form Responses 1'!I"&amp;A234):indirect("'Form Responses 1'!I"&amp;B233),MATCH(C236,B234:B241,0)),"")</f>
        <v>Berjalan tertib dan lancar</v>
      </c>
    </row>
    <row r="237">
      <c r="A237" s="20">
        <f>if(A234+D236&lt;=B233,A234+D236,"")</f>
        <v>73</v>
      </c>
      <c r="B237" s="31">
        <f t="shared" si="22"/>
        <v>1</v>
      </c>
      <c r="C237" s="21">
        <f>iferror(small(B234:B241,D237),"")</f>
        <v>7</v>
      </c>
      <c r="D237" s="32">
        <v>4.0</v>
      </c>
      <c r="E237" s="33" t="str">
        <f t="array" ref="E237">iferror(INDEX(INDIRECT("'Form Responses 1'!B"&amp;A234):indirect("'Form Responses 1'!B"&amp;B233),MATCH(C237,B234:B241,0)),"")</f>
        <v>2. Drs. Tasrip, MM.</v>
      </c>
      <c r="F237" s="33" t="str">
        <f t="array" ref="F237">iferror(INDEX(INDIRECT("'Form Responses 1'!c"&amp;A234):indirect("'Form Responses 1'!c"&amp;B233),MATCH(C237,B234:B241,0)),"")</f>
        <v>6. IPS</v>
      </c>
      <c r="G237" s="32" t="str">
        <f t="array" ref="G237">iferror(INDEX(INDIRECT("'Form Responses 1'!E"&amp;A234):indirect("'Form Responses 1'!E"&amp;B233),MATCH(C237,B234:B241,0)),"")</f>
        <v>7, 8</v>
      </c>
      <c r="H237" s="32">
        <f t="array" ref="H237">iferror(INDEX(INDIRECT("'Form Responses 1'!F"&amp;A234):indirect("'Form Responses 1'!F"&amp;B233),MATCH(C237,B234:B241,0)),"")</f>
        <v>8</v>
      </c>
      <c r="I237" s="33" t="str">
        <f t="array" ref="I237">iferror(INDEX(INDIRECT("'Form Responses 1'!G"&amp;A234):indirect("'Form Responses 1'!G"&amp;B233),MATCH(C237,B234:B241,0)),"")</f>
        <v>Negara inggris</v>
      </c>
      <c r="J237" s="33" t="str">
        <f t="array" ref="J237">iferror(INDEX(INDIRECT("'Form Responses 1'!H"&amp;A234):indirect("'Form Responses 1'!H"&amp;B233),MATCH(C237,B234:B241,0)),"")</f>
        <v>-, 31</v>
      </c>
      <c r="K237" s="33" t="str">
        <f t="array" ref="K237">iferror(INDEX(INDIRECT("'Form Responses 1'!I"&amp;A234):indirect("'Form Responses 1'!I"&amp;B233),MATCH(C237,B234:B241,0)),"")</f>
        <v>Kegiatan PTM lancar</v>
      </c>
    </row>
    <row r="238">
      <c r="A238" s="20" t="str">
        <f>if(A234+D237&lt;=B233,A234+D237,"")</f>
        <v/>
      </c>
      <c r="B238" s="31" t="str">
        <f t="shared" si="22"/>
        <v/>
      </c>
      <c r="C238" s="21" t="str">
        <f>iferror(small(B234:B241,D238),"")</f>
        <v/>
      </c>
      <c r="D238" s="32">
        <v>5.0</v>
      </c>
      <c r="E238" s="33" t="str">
        <f t="array" ref="E238">iferror(INDEX(INDIRECT("'Form Responses 1'!B"&amp;A234):indirect("'Form Responses 1'!B"&amp;B233),MATCH(C238,B234:B241,0)),"")</f>
        <v/>
      </c>
      <c r="F238" s="33" t="str">
        <f t="array" ref="F238">iferror(INDEX(INDIRECT("'Form Responses 1'!c"&amp;A234):indirect("'Form Responses 1'!c"&amp;B233),MATCH(C238,B234:B241,0)),"")</f>
        <v/>
      </c>
      <c r="G238" s="32" t="str">
        <f t="array" ref="G238">iferror(INDEX(INDIRECT("'Form Responses 1'!E"&amp;A234):indirect("'Form Responses 1'!E"&amp;B233),MATCH(C238,B234:B241,0)),"")</f>
        <v/>
      </c>
      <c r="H238" s="32" t="str">
        <f t="array" ref="H238">iferror(INDEX(INDIRECT("'Form Responses 1'!F"&amp;A234):indirect("'Form Responses 1'!F"&amp;B233),MATCH(C238,B234:B241,0)),"")</f>
        <v/>
      </c>
      <c r="I238" s="33" t="str">
        <f t="array" ref="I238">iferror(INDEX(INDIRECT("'Form Responses 1'!G"&amp;A234):indirect("'Form Responses 1'!G"&amp;B233),MATCH(C238,B234:B241,0)),"")</f>
        <v/>
      </c>
      <c r="J238" s="33" t="str">
        <f t="array" ref="J238">iferror(INDEX(INDIRECT("'Form Responses 1'!H"&amp;A234):indirect("'Form Responses 1'!H"&amp;B233),MATCH(C238,B234:B241,0)),"")</f>
        <v/>
      </c>
      <c r="K238" s="33" t="str">
        <f t="array" ref="K238">iferror(INDEX(INDIRECT("'Form Responses 1'!I"&amp;A234):indirect("'Form Responses 1'!I"&amp;B233),MATCH(C238,B234:B241,0)),"")</f>
        <v/>
      </c>
    </row>
    <row r="239">
      <c r="A239" s="20" t="str">
        <f>if(A234+D238&lt;=B233,A234+D238,"")</f>
        <v/>
      </c>
      <c r="B239" s="31" t="str">
        <f t="shared" si="22"/>
        <v/>
      </c>
      <c r="C239" s="21" t="str">
        <f>iferror(small(B234:B241,D239),"")</f>
        <v/>
      </c>
      <c r="D239" s="32">
        <v>6.0</v>
      </c>
      <c r="E239" s="33" t="str">
        <f t="array" ref="E239">iferror(INDEX(INDIRECT("'Form Responses 1'!B"&amp;A234):indirect("'Form Responses 1'!B"&amp;B233),MATCH(C239,B234:B241,0)),"")</f>
        <v/>
      </c>
      <c r="F239" s="33" t="str">
        <f t="array" ref="F239">iferror(INDEX(INDIRECT("'Form Responses 1'!c"&amp;A234):indirect("'Form Responses 1'!c"&amp;B233),MATCH(C239,B234:B241,0)),"")</f>
        <v/>
      </c>
      <c r="G239" s="32" t="str">
        <f t="array" ref="G239">iferror(INDEX(INDIRECT("'Form Responses 1'!E"&amp;A234):indirect("'Form Responses 1'!E"&amp;B233),MATCH(C239,B234:B241,0)),"")</f>
        <v/>
      </c>
      <c r="H239" s="32" t="str">
        <f t="array" ref="H239">iferror(INDEX(INDIRECT("'Form Responses 1'!F"&amp;A234):indirect("'Form Responses 1'!F"&amp;B233),MATCH(C239,B234:B241,0)),"")</f>
        <v/>
      </c>
      <c r="I239" s="33" t="str">
        <f t="array" ref="I239">iferror(INDEX(INDIRECT("'Form Responses 1'!G"&amp;A234):indirect("'Form Responses 1'!G"&amp;B233),MATCH(C239,B234:B241,0)),"")</f>
        <v/>
      </c>
      <c r="J239" s="33" t="str">
        <f t="array" ref="J239">iferror(INDEX(INDIRECT("'Form Responses 1'!H"&amp;A234):indirect("'Form Responses 1'!H"&amp;B233),MATCH(C239,B234:B241,0)),"")</f>
        <v/>
      </c>
      <c r="K239" s="33" t="str">
        <f t="array" ref="K239">iferror(INDEX(INDIRECT("'Form Responses 1'!I"&amp;A234):indirect("'Form Responses 1'!I"&amp;B233),MATCH(C239,B234:B241,0)),"")</f>
        <v/>
      </c>
    </row>
    <row r="240">
      <c r="A240" s="20" t="str">
        <f>if(A234+D239&lt;=B233,A234+D239,"")</f>
        <v/>
      </c>
      <c r="B240" s="31" t="str">
        <f t="shared" si="22"/>
        <v/>
      </c>
      <c r="C240" s="21" t="str">
        <f>iferror(small(B234:B241,D240),"")</f>
        <v/>
      </c>
      <c r="D240" s="32">
        <v>7.0</v>
      </c>
      <c r="E240" s="33" t="str">
        <f t="array" ref="E240">iferror(INDEX(INDIRECT("'Form Responses 1'!B"&amp;A234):indirect("'Form Responses 1'!B"&amp;B233),MATCH(C240,B234:B241,0)),"")</f>
        <v/>
      </c>
      <c r="F240" s="33" t="str">
        <f t="array" ref="F240">iferror(INDEX(INDIRECT("'Form Responses 1'!c"&amp;A234):indirect("'Form Responses 1'!c"&amp;B233),MATCH(C240,B234:B241,0)),"")</f>
        <v/>
      </c>
      <c r="G240" s="32" t="str">
        <f t="array" ref="G240">iferror(INDEX(INDIRECT("'Form Responses 1'!E"&amp;A234):indirect("'Form Responses 1'!E"&amp;B233),MATCH(C240,B234:B241,0)),"")</f>
        <v/>
      </c>
      <c r="H240" s="32" t="str">
        <f t="array" ref="H240">iferror(INDEX(INDIRECT("'Form Responses 1'!F"&amp;A234):indirect("'Form Responses 1'!F"&amp;B233),MATCH(C240,B234:B241,0)),"")</f>
        <v/>
      </c>
      <c r="I240" s="33" t="str">
        <f t="array" ref="I240">iferror(INDEX(INDIRECT("'Form Responses 1'!G"&amp;A234):indirect("'Form Responses 1'!G"&amp;B233),MATCH(C240,B234:B241,0)),"")</f>
        <v/>
      </c>
      <c r="J240" s="33" t="str">
        <f t="array" ref="J240">iferror(INDEX(INDIRECT("'Form Responses 1'!H"&amp;A234):indirect("'Form Responses 1'!H"&amp;B233),MATCH(C240,B234:B241,0)),"")</f>
        <v/>
      </c>
      <c r="K240" s="33" t="str">
        <f t="array" ref="K240">iferror(INDEX(INDIRECT("'Form Responses 1'!I"&amp;A234):indirect("'Form Responses 1'!I"&amp;B233),MATCH(C240,B234:B241,0)),"")</f>
        <v/>
      </c>
    </row>
    <row r="241">
      <c r="A241" s="20" t="str">
        <f>if(A234+D240&lt;=B233,A234+D240,"")</f>
        <v/>
      </c>
      <c r="B241" s="31" t="str">
        <f t="shared" si="22"/>
        <v/>
      </c>
      <c r="C241" s="21" t="str">
        <f>iferror(small(B234:B241,D241),"")</f>
        <v/>
      </c>
      <c r="D241" s="32">
        <v>8.0</v>
      </c>
      <c r="E241" s="33" t="str">
        <f t="array" ref="E241">iferror(INDEX(INDIRECT("'Form Responses 1'!B"&amp;A234):indirect("'Form Responses 1'!B"&amp;B233),MATCH(C241,B234:B241,0)),"")</f>
        <v/>
      </c>
      <c r="F241" s="33" t="str">
        <f t="array" ref="F241">iferror(INDEX(INDIRECT("'Form Responses 1'!c"&amp;A234):indirect("'Form Responses 1'!c"&amp;B233),MATCH(C241,B234:B241,0)),"")</f>
        <v/>
      </c>
      <c r="G241" s="32" t="str">
        <f t="array" ref="G241">iferror(INDEX(INDIRECT("'Form Responses 1'!E"&amp;A234):indirect("'Form Responses 1'!E"&amp;B233),MATCH(C241,B234:B241,0)),"")</f>
        <v/>
      </c>
      <c r="H241" s="32" t="str">
        <f t="array" ref="H241">iferror(INDEX(INDIRECT("'Form Responses 1'!F"&amp;A234):indirect("'Form Responses 1'!F"&amp;B233),MATCH(C241,B234:B241,0)),"")</f>
        <v/>
      </c>
      <c r="I241" s="33" t="str">
        <f t="array" ref="I241">iferror(INDEX(INDIRECT("'Form Responses 1'!G"&amp;A234):indirect("'Form Responses 1'!G"&amp;B233),MATCH(C241,B234:B241,0)),"")</f>
        <v/>
      </c>
      <c r="J241" s="33" t="str">
        <f t="array" ref="J241">iferror(INDEX(INDIRECT("'Form Responses 1'!H"&amp;A234):indirect("'Form Responses 1'!H"&amp;B233),MATCH(C241,B234:B241,0)),"")</f>
        <v/>
      </c>
      <c r="K241" s="33" t="str">
        <f t="array" ref="K241">iferror(INDEX(INDIRECT("'Form Responses 1'!I"&amp;A234):indirect("'Form Responses 1'!I"&amp;B233),MATCH(C241,B234:B241,0)),"")</f>
        <v/>
      </c>
    </row>
    <row r="242">
      <c r="A242" s="21"/>
      <c r="B242" s="21"/>
      <c r="C242" s="21"/>
      <c r="D242" s="21"/>
      <c r="E242" s="35"/>
      <c r="F242" s="35"/>
      <c r="G242" s="21"/>
      <c r="H242" s="21"/>
      <c r="I242" s="35"/>
      <c r="J242" s="35"/>
      <c r="K242" s="35"/>
    </row>
    <row r="243">
      <c r="A243" s="20"/>
      <c r="B243" s="31"/>
      <c r="C243" s="20">
        <v>10.0</v>
      </c>
      <c r="D243" s="22"/>
      <c r="E243" s="23">
        <v>44074.0</v>
      </c>
      <c r="F243" s="24" t="str">
        <f t="array" ref="F243">indirect("'sheet3'!E"&amp;2)</f>
        <v>JURNAL KELAS 9F SMP NEGERI 1 TURI SEMESTER 1 TAHUN PELAJARAN 2020/2021</v>
      </c>
      <c r="G243" s="25"/>
      <c r="H243" s="25"/>
      <c r="I243" s="26"/>
      <c r="J243" s="26"/>
      <c r="K243" s="27"/>
    </row>
    <row r="244">
      <c r="A244" s="20"/>
      <c r="B244" s="28">
        <f t="array" ref="B244">row(index(Sheet3!$A$1:$A$2943,match(right(E243,10),Sheet3!$A$1:$A$2943,0)))+countif(Sheet3!$A$1:$A$2943,(index(Sheet3!$A$1:$A$2943,match(right(E243,10),Sheet3!$A$1:$A$2943,0))))-1</f>
        <v>75</v>
      </c>
      <c r="C244" s="21"/>
      <c r="D244" s="37" t="s">
        <v>333</v>
      </c>
      <c r="E244" s="38" t="s">
        <v>334</v>
      </c>
      <c r="F244" s="38" t="s">
        <v>2</v>
      </c>
      <c r="G244" s="38" t="s">
        <v>4</v>
      </c>
      <c r="H244" s="38" t="s">
        <v>335</v>
      </c>
      <c r="I244" s="38" t="s">
        <v>336</v>
      </c>
      <c r="J244" s="38" t="s">
        <v>337</v>
      </c>
      <c r="K244" s="38" t="s">
        <v>338</v>
      </c>
    </row>
    <row r="245">
      <c r="A245" s="30">
        <f t="array" ref="A245">row(index(Sheet3!$A$1:$A$2943,match(right(E243,10),Sheet3!$A$1:$A$2943,0)))</f>
        <v>74</v>
      </c>
      <c r="B245" s="31">
        <f t="shared" ref="B245:B252" si="23">iferror(value(left(indirect("Form Responses 1!E"&amp;A245),iferror(find(",",indirect("Form Responses 1!E"&amp;A245)),len(indirect("Form Responses 1!E"&amp;A245))+1)-1)),"")</f>
        <v>4</v>
      </c>
      <c r="C245" s="21">
        <f>iferror(small(B245:B252,D245),"")</f>
        <v>1</v>
      </c>
      <c r="D245" s="32">
        <v>1.0</v>
      </c>
      <c r="E245" s="33" t="str">
        <f t="array" ref="E245">iferror(INDEX(INDIRECT("'Form Responses 1'!B"&amp;A245):indirect("'Form Responses 1'!B"&amp;B244),MATCH(C245,B245:B252,0)),"")</f>
        <v>42. Nurul Laili, S.Pd. M.Pd</v>
      </c>
      <c r="F245" s="33" t="str">
        <f t="array" ref="F245">iferror(INDEX(INDIRECT("'Form Responses 1'!c"&amp;A245):indirect("'Form Responses 1'!c"&amp;B244),MATCH(C245,B245:B252,0)),"")</f>
        <v>5. IPA</v>
      </c>
      <c r="G245" s="32" t="str">
        <f t="array" ref="G245">iferror(INDEX(INDIRECT("'Form Responses 1'!E"&amp;A245):indirect("'Form Responses 1'!E"&amp;B244),MATCH(C245,B245:B252,0)),"")</f>
        <v>1, 2, 3</v>
      </c>
      <c r="H245" s="32">
        <f t="array" ref="H245">iferror(INDEX(INDIRECT("'Form Responses 1'!F"&amp;A245):indirect("'Form Responses 1'!F"&amp;B244),MATCH(C245,B245:B252,0)),"")</f>
        <v>8</v>
      </c>
      <c r="I245" s="33" t="str">
        <f t="array" ref="I245">iferror(INDEX(INDIRECT("'Form Responses 1'!G"&amp;A245):indirect("'Form Responses 1'!G"&amp;B244),MATCH(C245,B245:B252,0)),"")</f>
        <v>Kembar dizigot monozigot</v>
      </c>
      <c r="J245" s="33" t="str">
        <f t="array" ref="J245">iferror(INDEX(INDIRECT("'Form Responses 1'!H"&amp;A245):indirect("'Form Responses 1'!H"&amp;B244),MATCH(C245,B245:B252,0)),"")</f>
        <v>-</v>
      </c>
      <c r="K245" s="33" t="str">
        <f t="array" ref="K245">iferror(INDEX(INDIRECT("'Form Responses 1'!I"&amp;A245):indirect("'Form Responses 1'!I"&amp;B244),MATCH(C245,B245:B252,0)),"")</f>
        <v>Tertib dan lancar</v>
      </c>
    </row>
    <row r="246">
      <c r="A246" s="20">
        <f>if(A245+D245&lt;=B244,A245+D245,"")</f>
        <v>75</v>
      </c>
      <c r="B246" s="31">
        <f t="shared" si="23"/>
        <v>1</v>
      </c>
      <c r="C246" s="21">
        <f>iferror(small(B245:B252,D246),"")</f>
        <v>4</v>
      </c>
      <c r="D246" s="32">
        <v>2.0</v>
      </c>
      <c r="E246" s="33" t="str">
        <f t="array" ref="E246">iferror(INDEX(INDIRECT("'Form Responses 1'!B"&amp;A245):indirect("'Form Responses 1'!B"&amp;B244),MATCH(C246,B245:B252,0)),"")</f>
        <v>2. Drs. Tasrip, MM.</v>
      </c>
      <c r="F246" s="33" t="str">
        <f t="array" ref="F246">iferror(INDEX(INDIRECT("'Form Responses 1'!c"&amp;A245):indirect("'Form Responses 1'!c"&amp;B244),MATCH(C246,B245:B252,0)),"")</f>
        <v>6. IPS</v>
      </c>
      <c r="G246" s="32" t="str">
        <f t="array" ref="G246">iferror(INDEX(INDIRECT("'Form Responses 1'!E"&amp;A245):indirect("'Form Responses 1'!E"&amp;B244),MATCH(C246,B245:B252,0)),"")</f>
        <v>4, 5</v>
      </c>
      <c r="H246" s="32">
        <f t="array" ref="H246">iferror(INDEX(INDIRECT("'Form Responses 1'!F"&amp;A245):indirect("'Form Responses 1'!F"&amp;B244),MATCH(C246,B245:B252,0)),"")</f>
        <v>9</v>
      </c>
      <c r="I246" s="33" t="str">
        <f t="array" ref="I246">iferror(INDEX(INDIRECT("'Form Responses 1'!G"&amp;A245):indirect("'Form Responses 1'!G"&amp;B244),MATCH(C246,B245:B252,0)),"")</f>
        <v>Negara australia</v>
      </c>
      <c r="J246" s="33" t="str">
        <f t="array" ref="J246">iferror(INDEX(INDIRECT("'Form Responses 1'!H"&amp;A245):indirect("'Form Responses 1'!H"&amp;B244),MATCH(C246,B245:B252,0)),"")</f>
        <v>-</v>
      </c>
      <c r="K246" s="33" t="str">
        <f t="array" ref="K246">iferror(INDEX(INDIRECT("'Form Responses 1'!I"&amp;A245):indirect("'Form Responses 1'!I"&amp;B244),MATCH(C246,B245:B252,0)),"")</f>
        <v>Lancar</v>
      </c>
    </row>
    <row r="247">
      <c r="A247" s="20" t="str">
        <f>if(A245+D246&lt;=B244,A245+D246,"")</f>
        <v/>
      </c>
      <c r="B247" s="31" t="str">
        <f t="shared" si="23"/>
        <v/>
      </c>
      <c r="C247" s="21" t="str">
        <f>iferror(small(B245:B252,D247),"")</f>
        <v/>
      </c>
      <c r="D247" s="32">
        <v>3.0</v>
      </c>
      <c r="E247" s="33" t="str">
        <f t="array" ref="E247">iferror(INDEX(INDIRECT("'Form Responses 1'!B"&amp;A245):indirect("'Form Responses 1'!B"&amp;B244),MATCH(C247,B245:B252,0)),"")</f>
        <v/>
      </c>
      <c r="F247" s="33" t="str">
        <f t="array" ref="F247">iferror(INDEX(INDIRECT("'Form Responses 1'!c"&amp;A245):indirect("'Form Responses 1'!c"&amp;B244),MATCH(C247,B245:B252,0)),"")</f>
        <v/>
      </c>
      <c r="G247" s="32" t="str">
        <f t="array" ref="G247">iferror(INDEX(INDIRECT("'Form Responses 1'!E"&amp;A245):indirect("'Form Responses 1'!E"&amp;B244),MATCH(C247,B245:B252,0)),"")</f>
        <v/>
      </c>
      <c r="H247" s="32" t="str">
        <f t="array" ref="H247">iferror(INDEX(INDIRECT("'Form Responses 1'!F"&amp;A245):indirect("'Form Responses 1'!F"&amp;B244),MATCH(C247,B245:B252,0)),"")</f>
        <v/>
      </c>
      <c r="I247" s="33" t="str">
        <f t="array" ref="I247">iferror(INDEX(INDIRECT("'Form Responses 1'!G"&amp;A245):indirect("'Form Responses 1'!G"&amp;B244),MATCH(C247,B245:B252,0)),"")</f>
        <v/>
      </c>
      <c r="J247" s="33" t="str">
        <f t="array" ref="J247">iferror(INDEX(INDIRECT("'Form Responses 1'!H"&amp;A245):indirect("'Form Responses 1'!H"&amp;B244),MATCH(C247,B245:B252,0)),"")</f>
        <v/>
      </c>
      <c r="K247" s="33" t="str">
        <f t="array" ref="K247">iferror(INDEX(INDIRECT("'Form Responses 1'!I"&amp;A245):indirect("'Form Responses 1'!I"&amp;B244),MATCH(C247,B245:B252,0)),"")</f>
        <v/>
      </c>
    </row>
    <row r="248">
      <c r="A248" s="20" t="str">
        <f>if(A245+D247&lt;=B244,A245+D247,"")</f>
        <v/>
      </c>
      <c r="B248" s="31" t="str">
        <f t="shared" si="23"/>
        <v/>
      </c>
      <c r="C248" s="21" t="str">
        <f>iferror(small(B245:B252,D248),"")</f>
        <v/>
      </c>
      <c r="D248" s="32">
        <v>4.0</v>
      </c>
      <c r="E248" s="33" t="str">
        <f t="array" ref="E248">iferror(INDEX(INDIRECT("'Form Responses 1'!B"&amp;A245):indirect("'Form Responses 1'!B"&amp;B244),MATCH(C248,B245:B252,0)),"")</f>
        <v/>
      </c>
      <c r="F248" s="33" t="str">
        <f t="array" ref="F248">iferror(INDEX(INDIRECT("'Form Responses 1'!c"&amp;A245):indirect("'Form Responses 1'!c"&amp;B244),MATCH(C248,B245:B252,0)),"")</f>
        <v/>
      </c>
      <c r="G248" s="32" t="str">
        <f t="array" ref="G248">iferror(INDEX(INDIRECT("'Form Responses 1'!E"&amp;A245):indirect("'Form Responses 1'!E"&amp;B244),MATCH(C248,B245:B252,0)),"")</f>
        <v/>
      </c>
      <c r="H248" s="32" t="str">
        <f t="array" ref="H248">iferror(INDEX(INDIRECT("'Form Responses 1'!F"&amp;A245):indirect("'Form Responses 1'!F"&amp;B244),MATCH(C248,B245:B252,0)),"")</f>
        <v/>
      </c>
      <c r="I248" s="33" t="str">
        <f t="array" ref="I248">iferror(INDEX(INDIRECT("'Form Responses 1'!G"&amp;A245):indirect("'Form Responses 1'!G"&amp;B244),MATCH(C248,B245:B252,0)),"")</f>
        <v/>
      </c>
      <c r="J248" s="33" t="str">
        <f t="array" ref="J248">iferror(INDEX(INDIRECT("'Form Responses 1'!H"&amp;A245):indirect("'Form Responses 1'!H"&amp;B244),MATCH(C248,B245:B252,0)),"")</f>
        <v/>
      </c>
      <c r="K248" s="33" t="str">
        <f t="array" ref="K248">iferror(INDEX(INDIRECT("'Form Responses 1'!I"&amp;A245):indirect("'Form Responses 1'!I"&amp;B244),MATCH(C248,B245:B252,0)),"")</f>
        <v/>
      </c>
    </row>
    <row r="249">
      <c r="A249" s="20" t="str">
        <f>if(A245+D248&lt;=B244,A245+D248,"")</f>
        <v/>
      </c>
      <c r="B249" s="31" t="str">
        <f t="shared" si="23"/>
        <v/>
      </c>
      <c r="C249" s="21" t="str">
        <f>iferror(small(B245:B252,D249),"")</f>
        <v/>
      </c>
      <c r="D249" s="32">
        <v>5.0</v>
      </c>
      <c r="E249" s="33" t="str">
        <f t="array" ref="E249">iferror(INDEX(INDIRECT("'Form Responses 1'!B"&amp;A245):indirect("'Form Responses 1'!B"&amp;B244),MATCH(C249,B245:B252,0)),"")</f>
        <v/>
      </c>
      <c r="F249" s="33" t="str">
        <f t="array" ref="F249">iferror(INDEX(INDIRECT("'Form Responses 1'!c"&amp;A245):indirect("'Form Responses 1'!c"&amp;B244),MATCH(C249,B245:B252,0)),"")</f>
        <v/>
      </c>
      <c r="G249" s="32" t="str">
        <f t="array" ref="G249">iferror(INDEX(INDIRECT("'Form Responses 1'!E"&amp;A245):indirect("'Form Responses 1'!E"&amp;B244),MATCH(C249,B245:B252,0)),"")</f>
        <v/>
      </c>
      <c r="H249" s="32" t="str">
        <f t="array" ref="H249">iferror(INDEX(INDIRECT("'Form Responses 1'!F"&amp;A245):indirect("'Form Responses 1'!F"&amp;B244),MATCH(C249,B245:B252,0)),"")</f>
        <v/>
      </c>
      <c r="I249" s="33" t="str">
        <f t="array" ref="I249">iferror(INDEX(INDIRECT("'Form Responses 1'!G"&amp;A245):indirect("'Form Responses 1'!G"&amp;B244),MATCH(C249,B245:B252,0)),"")</f>
        <v/>
      </c>
      <c r="J249" s="33" t="str">
        <f t="array" ref="J249">iferror(INDEX(INDIRECT("'Form Responses 1'!H"&amp;A245):indirect("'Form Responses 1'!H"&amp;B244),MATCH(C249,B245:B252,0)),"")</f>
        <v/>
      </c>
      <c r="K249" s="33" t="str">
        <f t="array" ref="K249">iferror(INDEX(INDIRECT("'Form Responses 1'!I"&amp;A245):indirect("'Form Responses 1'!I"&amp;B244),MATCH(C249,B245:B252,0)),"")</f>
        <v/>
      </c>
    </row>
    <row r="250">
      <c r="A250" s="20" t="str">
        <f>if(A245+D249&lt;=B244,A245+D249,"")</f>
        <v/>
      </c>
      <c r="B250" s="31" t="str">
        <f t="shared" si="23"/>
        <v/>
      </c>
      <c r="C250" s="21" t="str">
        <f>iferror(small(B245:B252,D250),"")</f>
        <v/>
      </c>
      <c r="D250" s="32">
        <v>6.0</v>
      </c>
      <c r="E250" s="33" t="str">
        <f t="array" ref="E250">iferror(INDEX(INDIRECT("'Form Responses 1'!B"&amp;A245):indirect("'Form Responses 1'!B"&amp;B244),MATCH(C250,B245:B252,0)),"")</f>
        <v/>
      </c>
      <c r="F250" s="33" t="str">
        <f t="array" ref="F250">iferror(INDEX(INDIRECT("'Form Responses 1'!c"&amp;A245):indirect("'Form Responses 1'!c"&amp;B244),MATCH(C250,B245:B252,0)),"")</f>
        <v/>
      </c>
      <c r="G250" s="32" t="str">
        <f t="array" ref="G250">iferror(INDEX(INDIRECT("'Form Responses 1'!E"&amp;A245):indirect("'Form Responses 1'!E"&amp;B244),MATCH(C250,B245:B252,0)),"")</f>
        <v/>
      </c>
      <c r="H250" s="32" t="str">
        <f t="array" ref="H250">iferror(INDEX(INDIRECT("'Form Responses 1'!F"&amp;A245):indirect("'Form Responses 1'!F"&amp;B244),MATCH(C250,B245:B252,0)),"")</f>
        <v/>
      </c>
      <c r="I250" s="33" t="str">
        <f t="array" ref="I250">iferror(INDEX(INDIRECT("'Form Responses 1'!G"&amp;A245):indirect("'Form Responses 1'!G"&amp;B244),MATCH(C250,B245:B252,0)),"")</f>
        <v/>
      </c>
      <c r="J250" s="33" t="str">
        <f t="array" ref="J250">iferror(INDEX(INDIRECT("'Form Responses 1'!H"&amp;A245):indirect("'Form Responses 1'!H"&amp;B244),MATCH(C250,B245:B252,0)),"")</f>
        <v/>
      </c>
      <c r="K250" s="33" t="str">
        <f t="array" ref="K250">iferror(INDEX(INDIRECT("'Form Responses 1'!I"&amp;A245):indirect("'Form Responses 1'!I"&amp;B244),MATCH(C250,B245:B252,0)),"")</f>
        <v/>
      </c>
    </row>
    <row r="251">
      <c r="A251" s="20" t="str">
        <f>if(A245+D250&lt;=B244,A245+D250,"")</f>
        <v/>
      </c>
      <c r="B251" s="31" t="str">
        <f t="shared" si="23"/>
        <v/>
      </c>
      <c r="C251" s="21" t="str">
        <f>iferror(small(B245:B252,D251),"")</f>
        <v/>
      </c>
      <c r="D251" s="32">
        <v>7.0</v>
      </c>
      <c r="E251" s="33" t="str">
        <f t="array" ref="E251">iferror(INDEX(INDIRECT("'Form Responses 1'!B"&amp;A245):indirect("'Form Responses 1'!B"&amp;B244),MATCH(C251,B245:B252,0)),"")</f>
        <v/>
      </c>
      <c r="F251" s="33" t="str">
        <f t="array" ref="F251">iferror(INDEX(INDIRECT("'Form Responses 1'!c"&amp;A245):indirect("'Form Responses 1'!c"&amp;B244),MATCH(C251,B245:B252,0)),"")</f>
        <v/>
      </c>
      <c r="G251" s="32" t="str">
        <f t="array" ref="G251">iferror(INDEX(INDIRECT("'Form Responses 1'!E"&amp;A245):indirect("'Form Responses 1'!E"&amp;B244),MATCH(C251,B245:B252,0)),"")</f>
        <v/>
      </c>
      <c r="H251" s="32" t="str">
        <f t="array" ref="H251">iferror(INDEX(INDIRECT("'Form Responses 1'!F"&amp;A245):indirect("'Form Responses 1'!F"&amp;B244),MATCH(C251,B245:B252,0)),"")</f>
        <v/>
      </c>
      <c r="I251" s="33" t="str">
        <f t="array" ref="I251">iferror(INDEX(INDIRECT("'Form Responses 1'!G"&amp;A245):indirect("'Form Responses 1'!G"&amp;B244),MATCH(C251,B245:B252,0)),"")</f>
        <v/>
      </c>
      <c r="J251" s="33" t="str">
        <f t="array" ref="J251">iferror(INDEX(INDIRECT("'Form Responses 1'!H"&amp;A245):indirect("'Form Responses 1'!H"&amp;B244),MATCH(C251,B245:B252,0)),"")</f>
        <v/>
      </c>
      <c r="K251" s="33" t="str">
        <f t="array" ref="K251">iferror(INDEX(INDIRECT("'Form Responses 1'!I"&amp;A245):indirect("'Form Responses 1'!I"&amp;B244),MATCH(C251,B245:B252,0)),"")</f>
        <v/>
      </c>
    </row>
    <row r="252">
      <c r="A252" s="20" t="str">
        <f>if(A245+D251&lt;=B244,A245+D251,"")</f>
        <v/>
      </c>
      <c r="B252" s="31" t="str">
        <f t="shared" si="23"/>
        <v/>
      </c>
      <c r="C252" s="21" t="str">
        <f>iferror(small(B245:B252,D252),"")</f>
        <v/>
      </c>
      <c r="D252" s="32">
        <v>8.0</v>
      </c>
      <c r="E252" s="33" t="str">
        <f t="array" ref="E252">iferror(INDEX(INDIRECT("'Form Responses 1'!B"&amp;A245):indirect("'Form Responses 1'!B"&amp;B244),MATCH(C252,B245:B252,0)),"")</f>
        <v/>
      </c>
      <c r="F252" s="33" t="str">
        <f t="array" ref="F252">iferror(INDEX(INDIRECT("'Form Responses 1'!c"&amp;A245):indirect("'Form Responses 1'!c"&amp;B244),MATCH(C252,B245:B252,0)),"")</f>
        <v/>
      </c>
      <c r="G252" s="32" t="str">
        <f t="array" ref="G252">iferror(INDEX(INDIRECT("'Form Responses 1'!E"&amp;A245):indirect("'Form Responses 1'!E"&amp;B244),MATCH(C252,B245:B252,0)),"")</f>
        <v/>
      </c>
      <c r="H252" s="32" t="str">
        <f t="array" ref="H252">iferror(INDEX(INDIRECT("'Form Responses 1'!F"&amp;A245):indirect("'Form Responses 1'!F"&amp;B244),MATCH(C252,B245:B252,0)),"")</f>
        <v/>
      </c>
      <c r="I252" s="33" t="str">
        <f t="array" ref="I252">iferror(INDEX(INDIRECT("'Form Responses 1'!G"&amp;A245):indirect("'Form Responses 1'!G"&amp;B244),MATCH(C252,B245:B252,0)),"")</f>
        <v/>
      </c>
      <c r="J252" s="33" t="str">
        <f t="array" ref="J252">iferror(INDEX(INDIRECT("'Form Responses 1'!H"&amp;A245):indirect("'Form Responses 1'!H"&amp;B244),MATCH(C252,B245:B252,0)),"")</f>
        <v/>
      </c>
      <c r="K252" s="33" t="str">
        <f t="array" ref="K252">iferror(INDEX(INDIRECT("'Form Responses 1'!I"&amp;A245):indirect("'Form Responses 1'!I"&amp;B244),MATCH(C252,B245:B252,0)),"")</f>
        <v/>
      </c>
    </row>
    <row r="253">
      <c r="A253" s="21"/>
      <c r="B253" s="21"/>
      <c r="C253" s="21"/>
      <c r="D253" s="21"/>
      <c r="E253" s="35"/>
      <c r="F253" s="35"/>
      <c r="G253" s="21"/>
      <c r="H253" s="21"/>
      <c r="I253" s="35"/>
      <c r="J253" s="35"/>
      <c r="K253" s="35"/>
    </row>
    <row r="254">
      <c r="A254" s="21"/>
      <c r="B254" s="21"/>
      <c r="C254" s="21"/>
      <c r="D254" s="21"/>
      <c r="E254" s="35"/>
      <c r="F254" s="35"/>
      <c r="G254" s="21"/>
      <c r="H254" s="21"/>
      <c r="I254" s="35"/>
      <c r="J254" s="35"/>
      <c r="K254" s="35"/>
    </row>
    <row r="255">
      <c r="A255" s="21"/>
      <c r="B255" s="21"/>
      <c r="C255" s="21"/>
      <c r="D255" s="21"/>
      <c r="E255" s="36" t="s">
        <v>339</v>
      </c>
      <c r="F255" s="35"/>
      <c r="G255" s="21"/>
      <c r="H255" s="21"/>
      <c r="I255" s="35"/>
      <c r="K255" s="36" t="s">
        <v>346</v>
      </c>
    </row>
    <row r="256">
      <c r="A256" s="21"/>
      <c r="B256" s="21"/>
      <c r="C256" s="21"/>
      <c r="D256" s="21"/>
      <c r="E256" s="36" t="s">
        <v>341</v>
      </c>
      <c r="F256" s="35"/>
      <c r="G256" s="21"/>
      <c r="H256" s="21"/>
      <c r="I256" s="35"/>
      <c r="K256" s="36" t="str">
        <f t="array" ref="K256">indirect("'Sheet3'!E"&amp;5)</f>
        <v>Wali Kelas 9F</v>
      </c>
    </row>
    <row r="257">
      <c r="A257" s="21"/>
      <c r="B257" s="21"/>
      <c r="C257" s="21"/>
      <c r="D257" s="21"/>
      <c r="E257" s="35"/>
      <c r="F257" s="35"/>
      <c r="G257" s="21"/>
      <c r="H257" s="21"/>
      <c r="I257" s="35"/>
      <c r="J257" s="35"/>
      <c r="K257" s="35"/>
    </row>
    <row r="258">
      <c r="A258" s="21"/>
      <c r="B258" s="21"/>
      <c r="C258" s="21"/>
      <c r="D258" s="21"/>
      <c r="E258" s="35"/>
      <c r="F258" s="35"/>
      <c r="G258" s="21"/>
      <c r="H258" s="21"/>
      <c r="I258" s="35"/>
      <c r="J258" s="35"/>
      <c r="K258" s="35"/>
    </row>
    <row r="259">
      <c r="A259" s="21"/>
      <c r="B259" s="21"/>
      <c r="C259" s="21"/>
      <c r="D259" s="21"/>
      <c r="E259" s="35"/>
      <c r="F259" s="35"/>
      <c r="G259" s="21"/>
      <c r="H259" s="21"/>
      <c r="I259" s="35"/>
      <c r="J259" s="35"/>
      <c r="K259" s="35"/>
    </row>
    <row r="260">
      <c r="A260" s="21"/>
      <c r="B260" s="21"/>
      <c r="C260" s="21"/>
      <c r="D260" s="21"/>
      <c r="E260" s="36" t="s">
        <v>342</v>
      </c>
      <c r="F260" s="35"/>
      <c r="G260" s="21"/>
      <c r="H260" s="21"/>
      <c r="I260" s="35"/>
      <c r="J260" s="35"/>
      <c r="K260" s="36" t="s">
        <v>343</v>
      </c>
    </row>
    <row r="261">
      <c r="A261" s="21"/>
      <c r="B261" s="21"/>
      <c r="C261" s="21"/>
      <c r="D261" s="21"/>
      <c r="E261" s="36" t="s">
        <v>344</v>
      </c>
      <c r="F261" s="35"/>
      <c r="G261" s="21"/>
      <c r="H261" s="21"/>
      <c r="I261" s="35"/>
      <c r="J261" s="35"/>
      <c r="K261" s="36" t="s">
        <v>345</v>
      </c>
    </row>
  </sheetData>
  <printOptions gridLines="1" horizontalCentered="1"/>
  <pageMargins bottom="0.6" footer="0.0" header="0.0" left="0.2" right="0.2" top="1.1"/>
  <pageSetup fitToHeight="0" cellComments="atEnd" orientation="portrait" pageOrder="overThenDown" paperHeight="13in" paperWidth="8.5in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workbookViewId="0"/>
  </sheetViews>
  <sheetFormatPr customHeight="1" defaultColWidth="12.63" defaultRowHeight="15.75"/>
  <cols>
    <col customWidth="1" hidden="1" min="1" max="3" width="5.13"/>
    <col customWidth="1" min="4" max="4" width="4.5"/>
    <col customWidth="1" min="5" max="5" width="28.63"/>
    <col customWidth="1" min="6" max="6" width="15.88"/>
    <col customWidth="1" min="7" max="7" width="7.75"/>
    <col customWidth="1" min="8" max="8" width="8.63"/>
    <col customWidth="1" min="9" max="9" width="26.25"/>
    <col customWidth="1" min="10" max="10" width="24.63"/>
    <col customWidth="1" min="11" max="11" width="29.5"/>
  </cols>
  <sheetData>
    <row r="1" ht="66.0" customHeight="1">
      <c r="A1" s="20"/>
      <c r="B1" s="21"/>
      <c r="C1" s="20">
        <v>1.0</v>
      </c>
      <c r="D1" s="22"/>
      <c r="E1" s="23">
        <v>44075.0</v>
      </c>
      <c r="F1" s="24" t="str">
        <f t="array" ref="F1">indirect("'sheet3'!E"&amp;2)</f>
        <v>JURNAL KELAS 9F SMP NEGERI 1 TURI SEMESTER 1 TAHUN PELAJARAN 2020/2021</v>
      </c>
      <c r="G1" s="25"/>
      <c r="H1" s="25"/>
      <c r="I1" s="26"/>
      <c r="J1" s="26"/>
      <c r="K1" s="27"/>
    </row>
    <row r="2">
      <c r="A2" s="20"/>
      <c r="B2" s="28">
        <f t="array" ref="B2">row(index(Sheet3!$A$1:$A$2943,match(right(E1,10),Sheet3!$A$1:$A$2943,0)))+countif(Sheet3!$A$1:$A$2943,(index(Sheet3!$A$1:$A$2943,match(right(E1,10),Sheet3!$A$1:$A$2943,0))))-1</f>
        <v>75</v>
      </c>
      <c r="C2" s="21"/>
      <c r="D2" s="37" t="s">
        <v>333</v>
      </c>
      <c r="E2" s="38" t="s">
        <v>334</v>
      </c>
      <c r="F2" s="38" t="s">
        <v>2</v>
      </c>
      <c r="G2" s="38" t="s">
        <v>4</v>
      </c>
      <c r="H2" s="38" t="s">
        <v>335</v>
      </c>
      <c r="I2" s="38" t="s">
        <v>336</v>
      </c>
      <c r="J2" s="38" t="s">
        <v>337</v>
      </c>
      <c r="K2" s="38" t="s">
        <v>338</v>
      </c>
    </row>
    <row r="3">
      <c r="A3" s="30">
        <f t="array" ref="A3">row(index(Sheet3!$A$1:$A$2943,match(right(E1,10),Sheet3!$A$1:$A$2943,0)))</f>
        <v>75</v>
      </c>
      <c r="B3" s="31">
        <f t="shared" ref="B3:B10" si="1">iferror(value(left(indirect("Form Responses 1!E"&amp;A3),iferror(find(",",indirect("Form Responses 1!E"&amp;A3)),len(indirect("Form Responses 1!E"&amp;A3))+1)-1)),"")</f>
        <v>1</v>
      </c>
      <c r="C3" s="21">
        <f>iferror(small(B3:B10,D3),"")</f>
        <v>1</v>
      </c>
      <c r="D3" s="32">
        <v>1.0</v>
      </c>
      <c r="E3" s="33" t="str">
        <f t="array" ref="E3">iferror(INDEX(INDIRECT("'Form Responses 1'!B"&amp;A3):indirect("'Form Responses 1'!B"&amp;B2),MATCH(C3,B3:B10,0)),"")</f>
        <v>42. Nurul Laili, S.Pd. M.Pd</v>
      </c>
      <c r="F3" s="33" t="str">
        <f t="array" ref="F3">iferror(INDEX(INDIRECT("'Form Responses 1'!c"&amp;A3):indirect("'Form Responses 1'!c"&amp;B2),MATCH(C3,B3:B10,0)),"")</f>
        <v>5. IPA</v>
      </c>
      <c r="G3" s="32" t="str">
        <f t="array" ref="G3">iferror(INDEX(INDIRECT("'Form Responses 1'!E"&amp;A3):indirect("'Form Responses 1'!E"&amp;B2),MATCH(C3,B3:B10,0)),"")</f>
        <v>1, 2, 3</v>
      </c>
      <c r="H3" s="32">
        <f t="array" ref="H3">iferror(INDEX(INDIRECT("'Form Responses 1'!F"&amp;A3):indirect("'Form Responses 1'!F"&amp;B2),MATCH(C3,B3:B10,0)),"")</f>
        <v>8</v>
      </c>
      <c r="I3" s="33" t="str">
        <f t="array" ref="I3">iferror(INDEX(INDIRECT("'Form Responses 1'!G"&amp;A3):indirect("'Form Responses 1'!G"&amp;B2),MATCH(C3,B3:B10,0)),"")</f>
        <v>Kembar dizigot monozigot</v>
      </c>
      <c r="J3" s="33" t="str">
        <f t="array" ref="J3">iferror(INDEX(INDIRECT("'Form Responses 1'!H"&amp;A3):indirect("'Form Responses 1'!H"&amp;B2),MATCH(C3,B3:B10,0)),"")</f>
        <v>-</v>
      </c>
      <c r="K3" s="33" t="str">
        <f t="array" ref="K3">iferror(INDEX(INDIRECT("'Form Responses 1'!I"&amp;A3):indirect("'Form Responses 1'!I"&amp;B2),MATCH(C3,B3:B10,0)),"")</f>
        <v>Tertib dan lancar</v>
      </c>
    </row>
    <row r="4">
      <c r="A4" s="20" t="str">
        <f>if(A3+D3&lt;=B2,A3+D3,"")</f>
        <v/>
      </c>
      <c r="B4" s="31" t="str">
        <f t="shared" si="1"/>
        <v/>
      </c>
      <c r="C4" s="21" t="str">
        <f>iferror(small(B3:B10,D4),"")</f>
        <v/>
      </c>
      <c r="D4" s="32">
        <v>2.0</v>
      </c>
      <c r="E4" s="33" t="str">
        <f t="array" ref="E4">iferror(INDEX(INDIRECT("'Form Responses 1'!B"&amp;A3):indirect("'Form Responses 1'!B"&amp;B2),MATCH(C4,B3:B10,0)),"")</f>
        <v/>
      </c>
      <c r="F4" s="33" t="str">
        <f t="array" ref="F4">iferror(INDEX(INDIRECT("'Form Responses 1'!c"&amp;A3):indirect("'Form Responses 1'!c"&amp;B2),MATCH(C4,B3:B10,0)),"")</f>
        <v/>
      </c>
      <c r="G4" s="32" t="str">
        <f t="array" ref="G4">iferror(INDEX(INDIRECT("'Form Responses 1'!E"&amp;A3):indirect("'Form Responses 1'!E"&amp;B2),MATCH(C4,B3:B10,0)),"")</f>
        <v/>
      </c>
      <c r="H4" s="32" t="str">
        <f t="array" ref="H4">iferror(INDEX(INDIRECT("'Form Responses 1'!F"&amp;A3):indirect("'Form Responses 1'!F"&amp;B2),MATCH(C4,B3:B10,0)),"")</f>
        <v/>
      </c>
      <c r="I4" s="33" t="str">
        <f t="array" ref="I4">iferror(INDEX(INDIRECT("'Form Responses 1'!G"&amp;A3):indirect("'Form Responses 1'!G"&amp;B2),MATCH(C4,B3:B10,0)),"")</f>
        <v/>
      </c>
      <c r="J4" s="33" t="str">
        <f t="array" ref="J4">iferror(INDEX(INDIRECT("'Form Responses 1'!H"&amp;A3):indirect("'Form Responses 1'!H"&amp;B2),MATCH(C4,B3:B10,0)),"")</f>
        <v/>
      </c>
      <c r="K4" s="33" t="str">
        <f t="array" ref="K4">iferror(INDEX(INDIRECT("'Form Responses 1'!I"&amp;A3):indirect("'Form Responses 1'!I"&amp;B2),MATCH(C4,B3:B10,0)),"")</f>
        <v/>
      </c>
    </row>
    <row r="5">
      <c r="A5" s="20" t="str">
        <f>if(A3+D4&lt;=B2,A3+D4,"")</f>
        <v/>
      </c>
      <c r="B5" s="31" t="str">
        <f t="shared" si="1"/>
        <v/>
      </c>
      <c r="C5" s="21" t="str">
        <f>iferror(small(B3:B10,D5),"")</f>
        <v/>
      </c>
      <c r="D5" s="32">
        <v>3.0</v>
      </c>
      <c r="E5" s="33" t="str">
        <f t="array" ref="E5">iferror(INDEX(INDIRECT("'Form Responses 1'!B"&amp;A3):indirect("'Form Responses 1'!B"&amp;B2),MATCH(C5,B3:B10,0)),"")</f>
        <v/>
      </c>
      <c r="F5" s="33" t="str">
        <f t="array" ref="F5">iferror(INDEX(INDIRECT("'Form Responses 1'!c"&amp;A3):indirect("'Form Responses 1'!c"&amp;B2),MATCH(C5,B3:B10,0)),"")</f>
        <v/>
      </c>
      <c r="G5" s="32" t="str">
        <f t="array" ref="G5">iferror(INDEX(INDIRECT("'Form Responses 1'!E"&amp;A3):indirect("'Form Responses 1'!E"&amp;B2),MATCH(C5,B3:B10,0)),"")</f>
        <v/>
      </c>
      <c r="H5" s="32" t="str">
        <f t="array" ref="H5">iferror(INDEX(INDIRECT("'Form Responses 1'!F"&amp;A3):indirect("'Form Responses 1'!F"&amp;B2),MATCH(C5,B3:B10,0)),"")</f>
        <v/>
      </c>
      <c r="I5" s="33" t="str">
        <f t="array" ref="I5">iferror(INDEX(INDIRECT("'Form Responses 1'!G"&amp;A3):indirect("'Form Responses 1'!G"&amp;B2),MATCH(C5,B3:B10,0)),"")</f>
        <v/>
      </c>
      <c r="J5" s="33" t="str">
        <f t="array" ref="J5">iferror(INDEX(INDIRECT("'Form Responses 1'!H"&amp;A3):indirect("'Form Responses 1'!H"&amp;B2),MATCH(C5,B3:B10,0)),"")</f>
        <v/>
      </c>
      <c r="K5" s="33" t="str">
        <f t="array" ref="K5">iferror(INDEX(INDIRECT("'Form Responses 1'!I"&amp;A3):indirect("'Form Responses 1'!I"&amp;B2),MATCH(C5,B3:B10,0)),"")</f>
        <v/>
      </c>
    </row>
    <row r="6">
      <c r="A6" s="20" t="str">
        <f>if(A3+D5&lt;=B2,A3+D5,"")</f>
        <v/>
      </c>
      <c r="B6" s="31" t="str">
        <f t="shared" si="1"/>
        <v/>
      </c>
      <c r="C6" s="21" t="str">
        <f>iferror(small(B3:B10,D6),"")</f>
        <v/>
      </c>
      <c r="D6" s="32">
        <v>4.0</v>
      </c>
      <c r="E6" s="33" t="str">
        <f t="array" ref="E6">iferror(INDEX(INDIRECT("'Form Responses 1'!B"&amp;A3):indirect("'Form Responses 1'!B"&amp;B2),MATCH(C6,B3:B10,0)),"")</f>
        <v/>
      </c>
      <c r="F6" s="33" t="str">
        <f t="array" ref="F6">iferror(INDEX(INDIRECT("'Form Responses 1'!c"&amp;A3):indirect("'Form Responses 1'!c"&amp;B2),MATCH(C6,B3:B10,0)),"")</f>
        <v/>
      </c>
      <c r="G6" s="32" t="str">
        <f t="array" ref="G6">iferror(INDEX(INDIRECT("'Form Responses 1'!E"&amp;A3):indirect("'Form Responses 1'!E"&amp;B2),MATCH(C6,B3:B10,0)),"")</f>
        <v/>
      </c>
      <c r="H6" s="32" t="str">
        <f t="array" ref="H6">iferror(INDEX(INDIRECT("'Form Responses 1'!F"&amp;A3):indirect("'Form Responses 1'!F"&amp;B2),MATCH(C6,B3:B10,0)),"")</f>
        <v/>
      </c>
      <c r="I6" s="33" t="str">
        <f t="array" ref="I6">iferror(INDEX(INDIRECT("'Form Responses 1'!G"&amp;A3):indirect("'Form Responses 1'!G"&amp;B2),MATCH(C6,B3:B10,0)),"")</f>
        <v/>
      </c>
      <c r="J6" s="33" t="str">
        <f t="array" ref="J6">iferror(INDEX(INDIRECT("'Form Responses 1'!H"&amp;A3):indirect("'Form Responses 1'!H"&amp;B2),MATCH(C6,B3:B10,0)),"")</f>
        <v/>
      </c>
      <c r="K6" s="33" t="str">
        <f t="array" ref="K6">iferror(INDEX(INDIRECT("'Form Responses 1'!I"&amp;A3):indirect("'Form Responses 1'!I"&amp;B2),MATCH(C6,B3:B10,0)),"")</f>
        <v/>
      </c>
    </row>
    <row r="7">
      <c r="A7" s="20" t="str">
        <f>if(A3+D6&lt;=B2,A3+D6,"")</f>
        <v/>
      </c>
      <c r="B7" s="31" t="str">
        <f t="shared" si="1"/>
        <v/>
      </c>
      <c r="C7" s="21" t="str">
        <f>iferror(small(B3:B10,D7),"")</f>
        <v/>
      </c>
      <c r="D7" s="32">
        <v>5.0</v>
      </c>
      <c r="E7" s="33" t="str">
        <f t="array" ref="E7">iferror(INDEX(INDIRECT("'Form Responses 1'!B"&amp;A3):indirect("'Form Responses 1'!B"&amp;B2),MATCH(C7,B3:B10,0)),"")</f>
        <v/>
      </c>
      <c r="F7" s="33" t="str">
        <f t="array" ref="F7">iferror(INDEX(INDIRECT("'Form Responses 1'!c"&amp;A3):indirect("'Form Responses 1'!c"&amp;B2),MATCH(C7,B3:B10,0)),"")</f>
        <v/>
      </c>
      <c r="G7" s="32" t="str">
        <f t="array" ref="G7">iferror(INDEX(INDIRECT("'Form Responses 1'!E"&amp;A3):indirect("'Form Responses 1'!E"&amp;B2),MATCH(C7,B3:B10,0)),"")</f>
        <v/>
      </c>
      <c r="H7" s="32" t="str">
        <f t="array" ref="H7">iferror(INDEX(INDIRECT("'Form Responses 1'!F"&amp;A3):indirect("'Form Responses 1'!F"&amp;B2),MATCH(C7,B3:B10,0)),"")</f>
        <v/>
      </c>
      <c r="I7" s="33" t="str">
        <f t="array" ref="I7">iferror(INDEX(INDIRECT("'Form Responses 1'!G"&amp;A3):indirect("'Form Responses 1'!G"&amp;B2),MATCH(C7,B3:B10,0)),"")</f>
        <v/>
      </c>
      <c r="J7" s="33" t="str">
        <f t="array" ref="J7">iferror(INDEX(INDIRECT("'Form Responses 1'!H"&amp;A3):indirect("'Form Responses 1'!H"&amp;B2),MATCH(C7,B3:B10,0)),"")</f>
        <v/>
      </c>
      <c r="K7" s="33" t="str">
        <f t="array" ref="K7">iferror(INDEX(INDIRECT("'Form Responses 1'!I"&amp;A3):indirect("'Form Responses 1'!I"&amp;B2),MATCH(C7,B3:B10,0)),"")</f>
        <v/>
      </c>
    </row>
    <row r="8">
      <c r="A8" s="20" t="str">
        <f>if(A3+D7&lt;=B2,A3+D7,"")</f>
        <v/>
      </c>
      <c r="B8" s="31" t="str">
        <f t="shared" si="1"/>
        <v/>
      </c>
      <c r="C8" s="21" t="str">
        <f>iferror(small(B3:B10,D8),"")</f>
        <v/>
      </c>
      <c r="D8" s="32">
        <v>6.0</v>
      </c>
      <c r="E8" s="33" t="str">
        <f t="array" ref="E8">iferror(INDEX(INDIRECT("'Form Responses 1'!B"&amp;A3):indirect("'Form Responses 1'!B"&amp;B2),MATCH(C8,B3:B10,0)),"")</f>
        <v/>
      </c>
      <c r="F8" s="33" t="str">
        <f t="array" ref="F8">iferror(INDEX(INDIRECT("'Form Responses 1'!c"&amp;A3):indirect("'Form Responses 1'!c"&amp;B2),MATCH(C8,B3:B10,0)),"")</f>
        <v/>
      </c>
      <c r="G8" s="32" t="str">
        <f t="array" ref="G8">iferror(INDEX(INDIRECT("'Form Responses 1'!E"&amp;A3):indirect("'Form Responses 1'!E"&amp;B2),MATCH(C8,B3:B10,0)),"")</f>
        <v/>
      </c>
      <c r="H8" s="32" t="str">
        <f t="array" ref="H8">iferror(INDEX(INDIRECT("'Form Responses 1'!F"&amp;A3):indirect("'Form Responses 1'!F"&amp;B2),MATCH(C8,B3:B10,0)),"")</f>
        <v/>
      </c>
      <c r="I8" s="33" t="str">
        <f t="array" ref="I8">iferror(INDEX(INDIRECT("'Form Responses 1'!G"&amp;A3):indirect("'Form Responses 1'!G"&amp;B2),MATCH(C8,B3:B10,0)),"")</f>
        <v/>
      </c>
      <c r="J8" s="33" t="str">
        <f t="array" ref="J8">iferror(INDEX(INDIRECT("'Form Responses 1'!H"&amp;A3):indirect("'Form Responses 1'!H"&amp;B2),MATCH(C8,B3:B10,0)),"")</f>
        <v/>
      </c>
      <c r="K8" s="33" t="str">
        <f t="array" ref="K8">iferror(INDEX(INDIRECT("'Form Responses 1'!I"&amp;A3):indirect("'Form Responses 1'!I"&amp;B2),MATCH(C8,B3:B10,0)),"")</f>
        <v/>
      </c>
    </row>
    <row r="9">
      <c r="A9" s="20" t="str">
        <f>if(A3+D8&lt;=B2,A3+D8,"")</f>
        <v/>
      </c>
      <c r="B9" s="31" t="str">
        <f t="shared" si="1"/>
        <v/>
      </c>
      <c r="C9" s="21" t="str">
        <f>iferror(small(B3:B10,D9),"")</f>
        <v/>
      </c>
      <c r="D9" s="32">
        <v>7.0</v>
      </c>
      <c r="E9" s="33" t="str">
        <f t="array" ref="E9">iferror(INDEX(INDIRECT("'Form Responses 1'!B"&amp;A3):indirect("'Form Responses 1'!B"&amp;B2),MATCH(C9,B3:B10,0)),"")</f>
        <v/>
      </c>
      <c r="F9" s="33" t="str">
        <f t="array" ref="F9">iferror(INDEX(INDIRECT("'Form Responses 1'!c"&amp;A3):indirect("'Form Responses 1'!c"&amp;B2),MATCH(C9,B3:B10,0)),"")</f>
        <v/>
      </c>
      <c r="G9" s="32" t="str">
        <f t="array" ref="G9">iferror(INDEX(INDIRECT("'Form Responses 1'!E"&amp;A3):indirect("'Form Responses 1'!E"&amp;B2),MATCH(C9,B3:B10,0)),"")</f>
        <v/>
      </c>
      <c r="H9" s="32" t="str">
        <f t="array" ref="H9">iferror(INDEX(INDIRECT("'Form Responses 1'!F"&amp;A3):indirect("'Form Responses 1'!F"&amp;B2),MATCH(C9,B3:B10,0)),"")</f>
        <v/>
      </c>
      <c r="I9" s="33" t="str">
        <f t="array" ref="I9">iferror(INDEX(INDIRECT("'Form Responses 1'!G"&amp;A3):indirect("'Form Responses 1'!G"&amp;B2),MATCH(C9,B3:B10,0)),"")</f>
        <v/>
      </c>
      <c r="J9" s="33" t="str">
        <f t="array" ref="J9">iferror(INDEX(INDIRECT("'Form Responses 1'!H"&amp;A3):indirect("'Form Responses 1'!H"&amp;B2),MATCH(C9,B3:B10,0)),"")</f>
        <v/>
      </c>
      <c r="K9" s="33" t="str">
        <f t="array" ref="K9">iferror(INDEX(INDIRECT("'Form Responses 1'!I"&amp;A3):indirect("'Form Responses 1'!I"&amp;B2),MATCH(C9,B3:B10,0)),"")</f>
        <v/>
      </c>
    </row>
    <row r="10">
      <c r="A10" s="20" t="str">
        <f>if(A3+D9&lt;=B2,A3+D9,"")</f>
        <v/>
      </c>
      <c r="B10" s="31" t="str">
        <f t="shared" si="1"/>
        <v/>
      </c>
      <c r="C10" s="21" t="str">
        <f>iferror(small(B3:B10,D10),"")</f>
        <v/>
      </c>
      <c r="D10" s="32">
        <v>8.0</v>
      </c>
      <c r="E10" s="33" t="str">
        <f t="array" ref="E10">iferror(INDEX(INDIRECT("'Form Responses 1'!B"&amp;A3):indirect("'Form Responses 1'!B"&amp;B2),MATCH(C10,B3:B10,0)),"")</f>
        <v/>
      </c>
      <c r="F10" s="33" t="str">
        <f t="array" ref="F10">iferror(INDEX(INDIRECT("'Form Responses 1'!c"&amp;A3):indirect("'Form Responses 1'!c"&amp;B2),MATCH(C10,B3:B10,0)),"")</f>
        <v/>
      </c>
      <c r="G10" s="32" t="str">
        <f t="array" ref="G10">iferror(INDEX(INDIRECT("'Form Responses 1'!E"&amp;A3):indirect("'Form Responses 1'!E"&amp;B2),MATCH(C10,B3:B10,0)),"")</f>
        <v/>
      </c>
      <c r="H10" s="32" t="str">
        <f t="array" ref="H10">iferror(INDEX(INDIRECT("'Form Responses 1'!F"&amp;A3):indirect("'Form Responses 1'!F"&amp;B2),MATCH(C10,B3:B10,0)),"")</f>
        <v/>
      </c>
      <c r="I10" s="33" t="str">
        <f t="array" ref="I10">iferror(INDEX(INDIRECT("'Form Responses 1'!G"&amp;A3):indirect("'Form Responses 1'!G"&amp;B2),MATCH(C10,B3:B10,0)),"")</f>
        <v/>
      </c>
      <c r="J10" s="33" t="str">
        <f t="array" ref="J10">iferror(INDEX(INDIRECT("'Form Responses 1'!H"&amp;A3):indirect("'Form Responses 1'!H"&amp;B2),MATCH(C10,B3:B10,0)),"")</f>
        <v/>
      </c>
      <c r="K10" s="33" t="str">
        <f t="array" ref="K10">iferror(INDEX(INDIRECT("'Form Responses 1'!I"&amp;A3):indirect("'Form Responses 1'!I"&amp;B2),MATCH(C10,B3:B10,0)),"")</f>
        <v/>
      </c>
    </row>
    <row r="11">
      <c r="A11" s="20"/>
      <c r="B11" s="31"/>
      <c r="C11" s="21"/>
      <c r="D11" s="25"/>
      <c r="E11" s="25"/>
      <c r="F11" s="25"/>
      <c r="G11" s="25"/>
      <c r="H11" s="25"/>
      <c r="I11" s="25"/>
      <c r="J11" s="25"/>
      <c r="K11" s="25"/>
    </row>
    <row r="12">
      <c r="A12" s="20"/>
      <c r="B12" s="31"/>
      <c r="C12" s="20">
        <v>2.0</v>
      </c>
      <c r="D12" s="22"/>
      <c r="E12" s="23">
        <v>44076.0</v>
      </c>
      <c r="F12" s="24" t="str">
        <f t="array" ref="F12">indirect("'sheet3'!E"&amp;2)</f>
        <v>JURNAL KELAS 9F SMP NEGERI 1 TURI SEMESTER 1 TAHUN PELAJARAN 2020/2021</v>
      </c>
      <c r="G12" s="25"/>
      <c r="H12" s="25"/>
      <c r="I12" s="26"/>
      <c r="J12" s="26"/>
      <c r="K12" s="27"/>
    </row>
    <row r="13">
      <c r="A13" s="20"/>
      <c r="B13" s="28">
        <f t="array" ref="B13">row(index(Sheet3!$A$1:$A$2943,match(right(E12,10),Sheet3!$A$1:$A$2943,0)))+countif(Sheet3!$A$1:$A$2943,(index(Sheet3!$A$1:$A$2943,match(right(E12,10),Sheet3!$A$1:$A$2943,0))))-1</f>
        <v>80</v>
      </c>
      <c r="C13" s="21"/>
      <c r="D13" s="37" t="s">
        <v>333</v>
      </c>
      <c r="E13" s="38" t="s">
        <v>334</v>
      </c>
      <c r="F13" s="38" t="s">
        <v>2</v>
      </c>
      <c r="G13" s="38" t="s">
        <v>4</v>
      </c>
      <c r="H13" s="38" t="s">
        <v>335</v>
      </c>
      <c r="I13" s="38" t="s">
        <v>336</v>
      </c>
      <c r="J13" s="38" t="s">
        <v>337</v>
      </c>
      <c r="K13" s="38" t="s">
        <v>338</v>
      </c>
    </row>
    <row r="14">
      <c r="A14" s="30">
        <f t="array" ref="A14">row(index(Sheet3!$A$1:$A$2943,match(right(E12,10),Sheet3!$A$1:$A$2943,0)))</f>
        <v>76</v>
      </c>
      <c r="B14" s="31">
        <f t="shared" ref="B14:B21" si="2">iferror(value(left(indirect("Form Responses 1!E"&amp;A14),iferror(find(",",indirect("Form Responses 1!E"&amp;A14)),len(indirect("Form Responses 1!E"&amp;A14))+1)-1)),"")</f>
        <v>7</v>
      </c>
      <c r="C14" s="21">
        <f>iferror(small(B14:B21,D14),"")</f>
        <v>1</v>
      </c>
      <c r="D14" s="32">
        <v>1.0</v>
      </c>
      <c r="E14" s="33" t="str">
        <f t="array" ref="E14">iferror(INDEX(INDIRECT("'Form Responses 1'!B"&amp;A14):indirect("'Form Responses 1'!B"&amp;B13),MATCH(C14,B14:B21,0)),"")</f>
        <v>4. Drs. Achmad Shofwan, M.Pd.</v>
      </c>
      <c r="F14" s="33" t="str">
        <f t="array" ref="F14">iferror(INDEX(INDIRECT("'Form Responses 1'!c"&amp;A14):indirect("'Form Responses 1'!c"&amp;B13),MATCH(C14,B14:B21,0)),"")</f>
        <v>7. Bahasa Inggris</v>
      </c>
      <c r="G14" s="32" t="str">
        <f t="array" ref="G14">iferror(INDEX(INDIRECT("'Form Responses 1'!E"&amp;A14):indirect("'Form Responses 1'!E"&amp;B13),MATCH(C14,B14:B21,0)),"")</f>
        <v>1, 2</v>
      </c>
      <c r="H14" s="32">
        <f t="array" ref="H14">iferror(INDEX(INDIRECT("'Form Responses 1'!F"&amp;A14):indirect("'Form Responses 1'!F"&amp;B13),MATCH(C14,B14:B21,0)),"")</f>
        <v>9</v>
      </c>
      <c r="I14" s="33" t="str">
        <f t="array" ref="I14">iferror(INDEX(INDIRECT("'Form Responses 1'!G"&amp;A14):indirect("'Form Responses 1'!G"&amp;B13),MATCH(C14,B14:B21,0)),"")</f>
        <v>Chapter3 tugas1</v>
      </c>
      <c r="J14" s="33" t="str">
        <f t="array" ref="J14">iferror(INDEX(INDIRECT("'Form Responses 1'!H"&amp;A14):indirect("'Form Responses 1'!H"&amp;B13),MATCH(C14,B14:B21,0)),"")</f>
        <v>7, 13</v>
      </c>
      <c r="K14" s="33" t="str">
        <f t="array" ref="K14">iferror(INDEX(INDIRECT("'Form Responses 1'!I"&amp;A14):indirect("'Form Responses 1'!I"&amp;B13),MATCH(C14,B14:B21,0)),"")</f>
        <v>Membuat video reading</v>
      </c>
    </row>
    <row r="15">
      <c r="A15" s="20">
        <f>if(A14+D14&lt;=B13,A14+D14,"")</f>
        <v>77</v>
      </c>
      <c r="B15" s="31">
        <f t="shared" si="2"/>
        <v>8</v>
      </c>
      <c r="C15" s="21">
        <f>iferror(small(B14:B21,D15),"")</f>
        <v>3</v>
      </c>
      <c r="D15" s="32">
        <v>2.0</v>
      </c>
      <c r="E15" s="33" t="str">
        <f t="array" ref="E15">iferror(INDEX(INDIRECT("'Form Responses 1'!B"&amp;A14):indirect("'Form Responses 1'!B"&amp;B13),MATCH(C15,B14:B21,0)),"")</f>
        <v>11. Ayu Wigati, S.Pd.</v>
      </c>
      <c r="F15" s="33" t="str">
        <f t="array" ref="F15">iferror(INDEX(INDIRECT("'Form Responses 1'!c"&amp;A14):indirect("'Form Responses 1'!c"&amp;B13),MATCH(C15,B14:B21,0)),"")</f>
        <v>13. BK</v>
      </c>
      <c r="G15" s="32">
        <f t="array" ref="G15">iferror(INDEX(INDIRECT("'Form Responses 1'!E"&amp;A14):indirect("'Form Responses 1'!E"&amp;B13),MATCH(C15,B14:B21,0)),"")</f>
        <v>3</v>
      </c>
      <c r="H15" s="32">
        <f t="array" ref="H15">iferror(INDEX(INDIRECT("'Form Responses 1'!F"&amp;A14):indirect("'Form Responses 1'!F"&amp;B13),MATCH(C15,B14:B21,0)),"")</f>
        <v>6</v>
      </c>
      <c r="I15" s="33" t="str">
        <f t="array" ref="I15">iferror(INDEX(INDIRECT("'Form Responses 1'!G"&amp;A14):indirect("'Form Responses 1'!G"&amp;B13),MATCH(C15,B14:B21,0)),"")</f>
        <v>Mengumpulkan tugas pjj</v>
      </c>
      <c r="J15" s="33" t="str">
        <f t="array" ref="J15">iferror(INDEX(INDIRECT("'Form Responses 1'!H"&amp;A14):indirect("'Form Responses 1'!H"&amp;B13),MATCH(C15,B14:B21,0)),"")</f>
        <v>7, 25</v>
      </c>
      <c r="K15" s="33" t="str">
        <f t="array" ref="K15">iferror(INDEX(INDIRECT("'Form Responses 1'!I"&amp;A14):indirect("'Form Responses 1'!I"&amp;B13),MATCH(C15,B14:B21,0)),"")</f>
        <v>Tugas blm tuntas</v>
      </c>
    </row>
    <row r="16">
      <c r="A16" s="20">
        <f>if(A14+D15&lt;=B13,A14+D15,"")</f>
        <v>78</v>
      </c>
      <c r="B16" s="31">
        <f t="shared" si="2"/>
        <v>4</v>
      </c>
      <c r="C16" s="21">
        <f>iferror(small(B14:B21,D16),"")</f>
        <v>4</v>
      </c>
      <c r="D16" s="32">
        <v>3.0</v>
      </c>
      <c r="E16" s="33" t="str">
        <f t="array" ref="E16">iferror(INDEX(INDIRECT("'Form Responses 1'!B"&amp;A14):indirect("'Form Responses 1'!B"&amp;B13),MATCH(C16,B14:B21,0)),"")</f>
        <v>8. Dra. Wiwik Nurul Hidayati</v>
      </c>
      <c r="F16" s="33" t="str">
        <f t="array" ref="F16">iferror(INDEX(INDIRECT("'Form Responses 1'!c"&amp;A14):indirect("'Form Responses 1'!c"&amp;B13),MATCH(C16,B14:B21,0)),"")</f>
        <v>1. P. Agama dan BP</v>
      </c>
      <c r="G16" s="32" t="str">
        <f t="array" ref="G16">iferror(INDEX(INDIRECT("'Form Responses 1'!E"&amp;A14):indirect("'Form Responses 1'!E"&amp;B13),MATCH(C16,B14:B21,0)),"")</f>
        <v>4, 5, 6</v>
      </c>
      <c r="H16" s="32">
        <f t="array" ref="H16">iferror(INDEX(INDIRECT("'Form Responses 1'!F"&amp;A14):indirect("'Form Responses 1'!F"&amp;B13),MATCH(C16,B14:B21,0)),"")</f>
        <v>6</v>
      </c>
      <c r="I16" s="33" t="str">
        <f t="array" ref="I16">iferror(INDEX(INDIRECT("'Form Responses 1'!G"&amp;A14):indirect("'Form Responses 1'!G"&amp;B13),MATCH(C16,B14:B21,0)),"")</f>
        <v>Taat pada orang tua</v>
      </c>
      <c r="J16" s="33" t="str">
        <f t="array" ref="J16">iferror(INDEX(INDIRECT("'Form Responses 1'!H"&amp;A14):indirect("'Form Responses 1'!H"&amp;B13),MATCH(C16,B14:B21,0)),"")</f>
        <v>7, 25, 27</v>
      </c>
      <c r="K16" s="33" t="str">
        <f t="array" ref="K16">iferror(INDEX(INDIRECT("'Form Responses 1'!I"&amp;A14):indirect("'Form Responses 1'!I"&amp;B13),MATCH(C16,B14:B21,0)),"")</f>
        <v>Berjalan dengan baik</v>
      </c>
    </row>
    <row r="17">
      <c r="A17" s="20">
        <f>if(A14+D16&lt;=B13,A14+D16,"")</f>
        <v>79</v>
      </c>
      <c r="B17" s="31">
        <f t="shared" si="2"/>
        <v>3</v>
      </c>
      <c r="C17" s="21">
        <f>iferror(small(B14:B21,D17),"")</f>
        <v>7</v>
      </c>
      <c r="D17" s="32">
        <v>4.0</v>
      </c>
      <c r="E17" s="33" t="str">
        <f t="array" ref="E17">iferror(INDEX(INDIRECT("'Form Responses 1'!B"&amp;A14):indirect("'Form Responses 1'!B"&amp;B13),MATCH(C17,B14:B21,0)),"")</f>
        <v>57. Titik Nur Jihan Zulianah, S.Pd.</v>
      </c>
      <c r="F17" s="33" t="str">
        <f t="array" ref="F17">iferror(INDEX(INDIRECT("'Form Responses 1'!c"&amp;A14):indirect("'Form Responses 1'!c"&amp;B13),MATCH(C17,B14:B21,0)),"")</f>
        <v>12. Bahasa Arab</v>
      </c>
      <c r="G17" s="32">
        <f t="array" ref="G17">iferror(INDEX(INDIRECT("'Form Responses 1'!E"&amp;A14):indirect("'Form Responses 1'!E"&amp;B13),MATCH(C17,B14:B21,0)),"")</f>
        <v>7</v>
      </c>
      <c r="H17" s="32">
        <f t="array" ref="H17">iferror(INDEX(INDIRECT("'Form Responses 1'!F"&amp;A14):indirect("'Form Responses 1'!F"&amp;B13),MATCH(C17,B14:B21,0)),"")</f>
        <v>6</v>
      </c>
      <c r="I17" s="33" t="str">
        <f t="array" ref="I17">iferror(INDEX(INDIRECT("'Form Responses 1'!G"&amp;A14):indirect("'Form Responses 1'!G"&amp;B13),MATCH(C17,B14:B21,0)),"")</f>
        <v>Kuis </v>
      </c>
      <c r="J17" s="33" t="str">
        <f t="array" ref="J17">iferror(INDEX(INDIRECT("'Form Responses 1'!H"&amp;A14):indirect("'Form Responses 1'!H"&amp;B13),MATCH(C17,B14:B21,0)),"")</f>
        <v>7, 25, 27</v>
      </c>
      <c r="K17" s="33" t="str">
        <f t="array" ref="K17">iferror(INDEX(INDIRECT("'Form Responses 1'!I"&amp;A14):indirect("'Form Responses 1'!I"&amp;B13),MATCH(C17,B14:B21,0)),"")</f>
        <v>Lancar</v>
      </c>
    </row>
    <row r="18">
      <c r="A18" s="20">
        <f>if(A14+D17&lt;=B13,A14+D17,"")</f>
        <v>80</v>
      </c>
      <c r="B18" s="31">
        <f t="shared" si="2"/>
        <v>1</v>
      </c>
      <c r="C18" s="21">
        <f>iferror(small(B14:B21,D18),"")</f>
        <v>8</v>
      </c>
      <c r="D18" s="32">
        <v>5.0</v>
      </c>
      <c r="E18" s="33" t="str">
        <f t="array" ref="E18">iferror(INDEX(INDIRECT("'Form Responses 1'!B"&amp;A14):indirect("'Form Responses 1'!B"&amp;B13),MATCH(C18,B14:B21,0)),"")</f>
        <v>32. Hj. Musriatus Sa'adah, S.Pd. M.Pd</v>
      </c>
      <c r="F18" s="33" t="str">
        <f t="array" ref="F18">iferror(INDEX(INDIRECT("'Form Responses 1'!c"&amp;A14):indirect("'Form Responses 1'!c"&amp;B13),MATCH(C18,B14:B21,0)),"")</f>
        <v>10. Prakarya</v>
      </c>
      <c r="G18" s="32" t="str">
        <f t="array" ref="G18">iferror(INDEX(INDIRECT("'Form Responses 1'!E"&amp;A14):indirect("'Form Responses 1'!E"&amp;B13),MATCH(C18,B14:B21,0)),"")</f>
        <v>8, 9</v>
      </c>
      <c r="H18" s="32">
        <f t="array" ref="H18">iferror(INDEX(INDIRECT("'Form Responses 1'!F"&amp;A14):indirect("'Form Responses 1'!F"&amp;B13),MATCH(C18,B14:B21,0)),"")</f>
        <v>6</v>
      </c>
      <c r="I18" s="33" t="str">
        <f t="array" ref="I18">iferror(INDEX(INDIRECT("'Form Responses 1'!G"&amp;A14):indirect("'Form Responses 1'!G"&amp;B13),MATCH(C18,B14:B21,0)),"")</f>
        <v>Manfaat hasil perikanan dan peternakan</v>
      </c>
      <c r="J18" s="33" t="str">
        <f t="array" ref="J18">iferror(INDEX(INDIRECT("'Form Responses 1'!H"&amp;A14):indirect("'Form Responses 1'!H"&amp;B13),MATCH(C18,B14:B21,0)),"")</f>
        <v>7, 25, 27</v>
      </c>
      <c r="K18" s="33" t="str">
        <f t="array" ref="K18">iferror(INDEX(INDIRECT("'Form Responses 1'!I"&amp;A14):indirect("'Form Responses 1'!I"&amp;B13),MATCH(C18,B14:B21,0)),"")</f>
        <v>Menjawab 5 soal</v>
      </c>
    </row>
    <row r="19">
      <c r="A19" s="20" t="str">
        <f>if(A14+D18&lt;=B13,A14+D18,"")</f>
        <v/>
      </c>
      <c r="B19" s="31" t="str">
        <f t="shared" si="2"/>
        <v/>
      </c>
      <c r="C19" s="21" t="str">
        <f>iferror(small(B14:B21,D19),"")</f>
        <v/>
      </c>
      <c r="D19" s="32">
        <v>6.0</v>
      </c>
      <c r="E19" s="33" t="str">
        <f t="array" ref="E19">iferror(INDEX(INDIRECT("'Form Responses 1'!B"&amp;A14):indirect("'Form Responses 1'!B"&amp;B13),MATCH(C19,B14:B21,0)),"")</f>
        <v/>
      </c>
      <c r="F19" s="33" t="str">
        <f t="array" ref="F19">iferror(INDEX(INDIRECT("'Form Responses 1'!c"&amp;A14):indirect("'Form Responses 1'!c"&amp;B13),MATCH(C19,B14:B21,0)),"")</f>
        <v/>
      </c>
      <c r="G19" s="32" t="str">
        <f t="array" ref="G19">iferror(INDEX(INDIRECT("'Form Responses 1'!E"&amp;A14):indirect("'Form Responses 1'!E"&amp;B13),MATCH(C19,B14:B21,0)),"")</f>
        <v/>
      </c>
      <c r="H19" s="32" t="str">
        <f t="array" ref="H19">iferror(INDEX(INDIRECT("'Form Responses 1'!F"&amp;A14):indirect("'Form Responses 1'!F"&amp;B13),MATCH(C19,B14:B21,0)),"")</f>
        <v/>
      </c>
      <c r="I19" s="33" t="str">
        <f t="array" ref="I19">iferror(INDEX(INDIRECT("'Form Responses 1'!G"&amp;A14):indirect("'Form Responses 1'!G"&amp;B13),MATCH(C19,B14:B21,0)),"")</f>
        <v/>
      </c>
      <c r="J19" s="33" t="str">
        <f t="array" ref="J19">iferror(INDEX(INDIRECT("'Form Responses 1'!H"&amp;A14):indirect("'Form Responses 1'!H"&amp;B13),MATCH(C19,B14:B21,0)),"")</f>
        <v/>
      </c>
      <c r="K19" s="33" t="str">
        <f t="array" ref="K19">iferror(INDEX(INDIRECT("'Form Responses 1'!I"&amp;A14):indirect("'Form Responses 1'!I"&amp;B13),MATCH(C19,B14:B21,0)),"")</f>
        <v/>
      </c>
    </row>
    <row r="20">
      <c r="A20" s="20" t="str">
        <f>if(A14+D19&lt;=B13,A14+D19,"")</f>
        <v/>
      </c>
      <c r="B20" s="31" t="str">
        <f t="shared" si="2"/>
        <v/>
      </c>
      <c r="C20" s="21" t="str">
        <f>iferror(small(B14:B21,D20),"")</f>
        <v/>
      </c>
      <c r="D20" s="32">
        <v>7.0</v>
      </c>
      <c r="E20" s="33" t="str">
        <f t="array" ref="E20">iferror(INDEX(INDIRECT("'Form Responses 1'!B"&amp;A14):indirect("'Form Responses 1'!B"&amp;B13),MATCH(C20,B14:B21,0)),"")</f>
        <v/>
      </c>
      <c r="F20" s="33" t="str">
        <f t="array" ref="F20">iferror(INDEX(INDIRECT("'Form Responses 1'!c"&amp;A14):indirect("'Form Responses 1'!c"&amp;B13),MATCH(C20,B14:B21,0)),"")</f>
        <v/>
      </c>
      <c r="G20" s="32" t="str">
        <f t="array" ref="G20">iferror(INDEX(INDIRECT("'Form Responses 1'!E"&amp;A14):indirect("'Form Responses 1'!E"&amp;B13),MATCH(C20,B14:B21,0)),"")</f>
        <v/>
      </c>
      <c r="H20" s="32" t="str">
        <f t="array" ref="H20">iferror(INDEX(INDIRECT("'Form Responses 1'!F"&amp;A14):indirect("'Form Responses 1'!F"&amp;B13),MATCH(C20,B14:B21,0)),"")</f>
        <v/>
      </c>
      <c r="I20" s="33" t="str">
        <f t="array" ref="I20">iferror(INDEX(INDIRECT("'Form Responses 1'!G"&amp;A14):indirect("'Form Responses 1'!G"&amp;B13),MATCH(C20,B14:B21,0)),"")</f>
        <v/>
      </c>
      <c r="J20" s="33" t="str">
        <f t="array" ref="J20">iferror(INDEX(INDIRECT("'Form Responses 1'!H"&amp;A14):indirect("'Form Responses 1'!H"&amp;B13),MATCH(C20,B14:B21,0)),"")</f>
        <v/>
      </c>
      <c r="K20" s="33" t="str">
        <f t="array" ref="K20">iferror(INDEX(INDIRECT("'Form Responses 1'!I"&amp;A14):indirect("'Form Responses 1'!I"&amp;B13),MATCH(C20,B14:B21,0)),"")</f>
        <v/>
      </c>
    </row>
    <row r="21">
      <c r="A21" s="20" t="str">
        <f>if(A14+D20&lt;=B13,A14+D20,"")</f>
        <v/>
      </c>
      <c r="B21" s="31" t="str">
        <f t="shared" si="2"/>
        <v/>
      </c>
      <c r="C21" s="21" t="str">
        <f>iferror(small(B14:B21,D21),"")</f>
        <v/>
      </c>
      <c r="D21" s="32">
        <v>8.0</v>
      </c>
      <c r="E21" s="33" t="str">
        <f t="array" ref="E21">iferror(INDEX(INDIRECT("'Form Responses 1'!B"&amp;A14):indirect("'Form Responses 1'!B"&amp;B13),MATCH(C21,B14:B21,0)),"")</f>
        <v/>
      </c>
      <c r="F21" s="33" t="str">
        <f t="array" ref="F21">iferror(INDEX(INDIRECT("'Form Responses 1'!c"&amp;A14):indirect("'Form Responses 1'!c"&amp;B13),MATCH(C21,B14:B21,0)),"")</f>
        <v/>
      </c>
      <c r="G21" s="32" t="str">
        <f t="array" ref="G21">iferror(INDEX(INDIRECT("'Form Responses 1'!E"&amp;A14):indirect("'Form Responses 1'!E"&amp;B13),MATCH(C21,B14:B21,0)),"")</f>
        <v/>
      </c>
      <c r="H21" s="32" t="str">
        <f t="array" ref="H21">iferror(INDEX(INDIRECT("'Form Responses 1'!F"&amp;A14):indirect("'Form Responses 1'!F"&amp;B13),MATCH(C21,B14:B21,0)),"")</f>
        <v/>
      </c>
      <c r="I21" s="33" t="str">
        <f t="array" ref="I21">iferror(INDEX(INDIRECT("'Form Responses 1'!G"&amp;A14):indirect("'Form Responses 1'!G"&amp;B13),MATCH(C21,B14:B21,0)),"")</f>
        <v/>
      </c>
      <c r="J21" s="33" t="str">
        <f t="array" ref="J21">iferror(INDEX(INDIRECT("'Form Responses 1'!H"&amp;A14):indirect("'Form Responses 1'!H"&amp;B13),MATCH(C21,B14:B21,0)),"")</f>
        <v/>
      </c>
      <c r="K21" s="33" t="str">
        <f t="array" ref="K21">iferror(INDEX(INDIRECT("'Form Responses 1'!I"&amp;A14):indirect("'Form Responses 1'!I"&amp;B13),MATCH(C21,B14:B21,0)),"")</f>
        <v/>
      </c>
    </row>
    <row r="22">
      <c r="A22" s="21"/>
      <c r="B22" s="31"/>
      <c r="C22" s="21"/>
      <c r="D22" s="21"/>
      <c r="E22" s="35"/>
      <c r="F22" s="35"/>
      <c r="G22" s="21"/>
      <c r="H22" s="21"/>
      <c r="I22" s="35"/>
      <c r="J22" s="35"/>
      <c r="K22" s="35"/>
    </row>
    <row r="23">
      <c r="A23" s="20"/>
      <c r="B23" s="31"/>
      <c r="C23" s="20">
        <v>3.0</v>
      </c>
      <c r="D23" s="22"/>
      <c r="E23" s="23">
        <v>44077.0</v>
      </c>
      <c r="F23" s="24" t="str">
        <f t="array" ref="F23">indirect("'sheet3'!E"&amp;2)</f>
        <v>JURNAL KELAS 9F SMP NEGERI 1 TURI SEMESTER 1 TAHUN PELAJARAN 2020/2021</v>
      </c>
      <c r="G23" s="25"/>
      <c r="H23" s="25"/>
      <c r="I23" s="26"/>
      <c r="J23" s="26"/>
      <c r="K23" s="27"/>
    </row>
    <row r="24">
      <c r="A24" s="20"/>
      <c r="B24" s="28">
        <f t="array" ref="B24">row(index(Sheet3!$A$1:$A$2943,match(right(E23,10),Sheet3!$A$1:$A$2943,0)))+countif(Sheet3!$A$1:$A$2943,(index(Sheet3!$A$1:$A$2943,match(right(E23,10),Sheet3!$A$1:$A$2943,0))))-1</f>
        <v>83</v>
      </c>
      <c r="C24" s="21"/>
      <c r="D24" s="37" t="s">
        <v>333</v>
      </c>
      <c r="E24" s="38" t="s">
        <v>334</v>
      </c>
      <c r="F24" s="38" t="s">
        <v>2</v>
      </c>
      <c r="G24" s="38" t="s">
        <v>4</v>
      </c>
      <c r="H24" s="38" t="s">
        <v>335</v>
      </c>
      <c r="I24" s="38" t="s">
        <v>336</v>
      </c>
      <c r="J24" s="38" t="s">
        <v>337</v>
      </c>
      <c r="K24" s="38" t="s">
        <v>338</v>
      </c>
    </row>
    <row r="25">
      <c r="A25" s="30">
        <f t="array" ref="A25">row(index(Sheet3!$A$1:$A$2943,match(right(E23,10),Sheet3!$A$1:$A$2943,0)))</f>
        <v>81</v>
      </c>
      <c r="B25" s="31">
        <f t="shared" ref="B25:B32" si="3">iferror(value(left(indirect("Form Responses 1!E"&amp;A25),iferror(find(",",indirect("Form Responses 1!E"&amp;A25)),len(indirect("Form Responses 1!E"&amp;A25))+1)-1)),"")</f>
        <v>5</v>
      </c>
      <c r="C25" s="21">
        <f>iferror(small(B25:B32,D25),"")</f>
        <v>1</v>
      </c>
      <c r="D25" s="32">
        <v>1.0</v>
      </c>
      <c r="E25" s="33" t="str">
        <f t="array" ref="E25">iferror(INDEX(INDIRECT("'Form Responses 1'!B"&amp;A25):indirect("'Form Responses 1'!B"&amp;B24),MATCH(C25,B25:B32,0)),"")</f>
        <v>4. Drs. Achmad Shofwan, M.Pd.</v>
      </c>
      <c r="F25" s="33" t="str">
        <f t="array" ref="F25">iferror(INDEX(INDIRECT("'Form Responses 1'!c"&amp;A25):indirect("'Form Responses 1'!c"&amp;B24),MATCH(C25,B25:B32,0)),"")</f>
        <v>7. Bahasa Inggris</v>
      </c>
      <c r="G25" s="32" t="str">
        <f t="array" ref="G25">iferror(INDEX(INDIRECT("'Form Responses 1'!E"&amp;A25):indirect("'Form Responses 1'!E"&amp;B24),MATCH(C25,B25:B32,0)),"")</f>
        <v>1, 2</v>
      </c>
      <c r="H25" s="32">
        <f t="array" ref="H25">iferror(INDEX(INDIRECT("'Form Responses 1'!F"&amp;A25):indirect("'Form Responses 1'!F"&amp;B24),MATCH(C25,B25:B32,0)),"")</f>
        <v>10</v>
      </c>
      <c r="I25" s="33" t="str">
        <f t="array" ref="I25">iferror(INDEX(INDIRECT("'Form Responses 1'!G"&amp;A25):indirect("'Form Responses 1'!G"&amp;B24),MATCH(C25,B25:B32,0)),"")</f>
        <v>Chapter3 tugas2</v>
      </c>
      <c r="J25" s="33" t="str">
        <f t="array" ref="J25">iferror(INDEX(INDIRECT("'Form Responses 1'!H"&amp;A25):indirect("'Form Responses 1'!H"&amp;B24),MATCH(C25,B25:B32,0)),"")</f>
        <v>-</v>
      </c>
      <c r="K25" s="33" t="str">
        <f t="array" ref="K25">iferror(INDEX(INDIRECT("'Form Responses 1'!I"&amp;A25):indirect("'Form Responses 1'!I"&amp;B24),MATCH(C25,B25:B32,0)),"")</f>
        <v>Menjawab berdasar teks procedure</v>
      </c>
    </row>
    <row r="26">
      <c r="A26" s="20">
        <f>if(A25+D25&lt;=B24,A25+D25,"")</f>
        <v>82</v>
      </c>
      <c r="B26" s="31">
        <f t="shared" si="3"/>
        <v>3</v>
      </c>
      <c r="C26" s="21">
        <f>iferror(small(B25:B32,D26),"")</f>
        <v>3</v>
      </c>
      <c r="D26" s="32">
        <v>2.0</v>
      </c>
      <c r="E26" s="33" t="str">
        <f t="array" ref="E26">iferror(INDEX(INDIRECT("'Form Responses 1'!B"&amp;A25):indirect("'Form Responses 1'!B"&amp;B24),MATCH(C26,B25:B32,0)),"")</f>
        <v>9. Wiwik Tiasih, S.Pd,M.Pd</v>
      </c>
      <c r="F26" s="33" t="str">
        <f t="array" ref="F26">iferror(INDEX(INDIRECT("'Form Responses 1'!c"&amp;A25):indirect("'Form Responses 1'!c"&amp;B24),MATCH(C26,B25:B32,0)),"")</f>
        <v>4. Matematika</v>
      </c>
      <c r="G26" s="32" t="str">
        <f t="array" ref="G26">iferror(INDEX(INDIRECT("'Form Responses 1'!E"&amp;A25):indirect("'Form Responses 1'!E"&amp;B24),MATCH(C26,B25:B32,0)),"")</f>
        <v>3, 4, 5</v>
      </c>
      <c r="H26" s="32">
        <f t="array" ref="H26">iferror(INDEX(INDIRECT("'Form Responses 1'!F"&amp;A25):indirect("'Form Responses 1'!F"&amp;B24),MATCH(C26,B25:B32,0)),"")</f>
        <v>7</v>
      </c>
      <c r="I26" s="33" t="str">
        <f t="array" ref="I26">iferror(INDEX(INDIRECT("'Form Responses 1'!G"&amp;A25):indirect("'Form Responses 1'!G"&amp;B24),MATCH(C26,B25:B32,0)),"")</f>
        <v>Latihan uji kompetensi</v>
      </c>
      <c r="J26" s="33" t="str">
        <f t="array" ref="J26">iferror(INDEX(INDIRECT("'Form Responses 1'!H"&amp;A25):indirect("'Form Responses 1'!H"&amp;B24),MATCH(C26,B25:B32,0)),"")</f>
        <v>-</v>
      </c>
      <c r="K26" s="33" t="str">
        <f t="array" ref="K26">iferror(INDEX(INDIRECT("'Form Responses 1'!I"&amp;A25):indirect("'Form Responses 1'!I"&amp;B24),MATCH(C26,B25:B32,0)),"")</f>
        <v>Mengerjakan soal uji kompetensi buku paket</v>
      </c>
    </row>
    <row r="27">
      <c r="A27" s="20">
        <f>if(A25+D26&lt;=B24,A25+D26,"")</f>
        <v>83</v>
      </c>
      <c r="B27" s="31">
        <f t="shared" si="3"/>
        <v>1</v>
      </c>
      <c r="C27" s="21">
        <f>iferror(small(B25:B32,D27),"")</f>
        <v>5</v>
      </c>
      <c r="D27" s="32">
        <v>3.0</v>
      </c>
      <c r="E27" s="33" t="str">
        <f t="array" ref="E27">iferror(INDEX(INDIRECT("'Form Responses 1'!B"&amp;A25):indirect("'Form Responses 1'!B"&amp;B24),MATCH(C27,B25:B32,0)),"")</f>
        <v>31. Muh. Sholikhuddin, S.Pd. M.Pd</v>
      </c>
      <c r="F27" s="33" t="str">
        <f t="array" ref="F27">iferror(INDEX(INDIRECT("'Form Responses 1'!c"&amp;A25):indirect("'Form Responses 1'!c"&amp;B24),MATCH(C27,B25:B32,0)),"")</f>
        <v>14. BKTI</v>
      </c>
      <c r="G27" s="32">
        <f t="array" ref="G27">iferror(INDEX(INDIRECT("'Form Responses 1'!E"&amp;A25):indirect("'Form Responses 1'!E"&amp;B24),MATCH(C27,B25:B32,0)),"")</f>
        <v>5</v>
      </c>
      <c r="H27" s="32">
        <f t="array" ref="H27">iferror(INDEX(INDIRECT("'Form Responses 1'!F"&amp;A25):indirect("'Form Responses 1'!F"&amp;B24),MATCH(C27,B25:B32,0)),"")</f>
        <v>5</v>
      </c>
      <c r="I27" s="33" t="str">
        <f t="array" ref="I27">iferror(INDEX(INDIRECT("'Form Responses 1'!G"&amp;A25):indirect("'Form Responses 1'!G"&amp;B24),MATCH(C27,B25:B32,0)),"")</f>
        <v>Internet dan intranet</v>
      </c>
      <c r="J27" s="33" t="str">
        <f t="array" ref="J27">iferror(INDEX(INDIRECT("'Form Responses 1'!H"&amp;A25):indirect("'Form Responses 1'!H"&amp;B24),MATCH(C27,B25:B32,0)),"")</f>
        <v>-</v>
      </c>
      <c r="K27" s="33" t="str">
        <f t="array" ref="K27">iferror(INDEX(INDIRECT("'Form Responses 1'!I"&amp;A25):indirect("'Form Responses 1'!I"&amp;B24),MATCH(C27,B25:B32,0)),"")</f>
        <v>Nihil</v>
      </c>
    </row>
    <row r="28">
      <c r="A28" s="20" t="str">
        <f>if(A25+D27&lt;=B24,A25+D27,"")</f>
        <v/>
      </c>
      <c r="B28" s="31" t="str">
        <f t="shared" si="3"/>
        <v/>
      </c>
      <c r="C28" s="21" t="str">
        <f>iferror(small(B25:B32,D28),"")</f>
        <v/>
      </c>
      <c r="D28" s="32">
        <v>4.0</v>
      </c>
      <c r="E28" s="33" t="str">
        <f t="array" ref="E28">iferror(INDEX(INDIRECT("'Form Responses 1'!B"&amp;A25):indirect("'Form Responses 1'!B"&amp;B24),MATCH(C28,B25:B32,0)),"")</f>
        <v/>
      </c>
      <c r="F28" s="33" t="str">
        <f t="array" ref="F28">iferror(INDEX(INDIRECT("'Form Responses 1'!c"&amp;A25):indirect("'Form Responses 1'!c"&amp;B24),MATCH(C28,B25:B32,0)),"")</f>
        <v/>
      </c>
      <c r="G28" s="32" t="str">
        <f t="array" ref="G28">iferror(INDEX(INDIRECT("'Form Responses 1'!E"&amp;A25):indirect("'Form Responses 1'!E"&amp;B24),MATCH(C28,B25:B32,0)),"")</f>
        <v/>
      </c>
      <c r="H28" s="32" t="str">
        <f t="array" ref="H28">iferror(INDEX(INDIRECT("'Form Responses 1'!F"&amp;A25):indirect("'Form Responses 1'!F"&amp;B24),MATCH(C28,B25:B32,0)),"")</f>
        <v/>
      </c>
      <c r="I28" s="33" t="str">
        <f t="array" ref="I28">iferror(INDEX(INDIRECT("'Form Responses 1'!G"&amp;A25):indirect("'Form Responses 1'!G"&amp;B24),MATCH(C28,B25:B32,0)),"")</f>
        <v/>
      </c>
      <c r="J28" s="33" t="str">
        <f t="array" ref="J28">iferror(INDEX(INDIRECT("'Form Responses 1'!H"&amp;A25):indirect("'Form Responses 1'!H"&amp;B24),MATCH(C28,B25:B32,0)),"")</f>
        <v/>
      </c>
      <c r="K28" s="33" t="str">
        <f t="array" ref="K28">iferror(INDEX(INDIRECT("'Form Responses 1'!I"&amp;A25):indirect("'Form Responses 1'!I"&amp;B24),MATCH(C28,B25:B32,0)),"")</f>
        <v/>
      </c>
    </row>
    <row r="29">
      <c r="A29" s="20" t="str">
        <f>if(A25+D28&lt;=B24,A25+D28,"")</f>
        <v/>
      </c>
      <c r="B29" s="31" t="str">
        <f t="shared" si="3"/>
        <v/>
      </c>
      <c r="C29" s="21" t="str">
        <f>iferror(small(B25:B32,D29),"")</f>
        <v/>
      </c>
      <c r="D29" s="32">
        <v>5.0</v>
      </c>
      <c r="E29" s="33" t="str">
        <f t="array" ref="E29">iferror(INDEX(INDIRECT("'Form Responses 1'!B"&amp;A25):indirect("'Form Responses 1'!B"&amp;B24),MATCH(C29,B25:B32,0)),"")</f>
        <v/>
      </c>
      <c r="F29" s="33" t="str">
        <f t="array" ref="F29">iferror(INDEX(INDIRECT("'Form Responses 1'!c"&amp;A25):indirect("'Form Responses 1'!c"&amp;B24),MATCH(C29,B25:B32,0)),"")</f>
        <v/>
      </c>
      <c r="G29" s="32" t="str">
        <f t="array" ref="G29">iferror(INDEX(INDIRECT("'Form Responses 1'!E"&amp;A25):indirect("'Form Responses 1'!E"&amp;B24),MATCH(C29,B25:B32,0)),"")</f>
        <v/>
      </c>
      <c r="H29" s="32" t="str">
        <f t="array" ref="H29">iferror(INDEX(INDIRECT("'Form Responses 1'!F"&amp;A25):indirect("'Form Responses 1'!F"&amp;B24),MATCH(C29,B25:B32,0)),"")</f>
        <v/>
      </c>
      <c r="I29" s="33" t="str">
        <f t="array" ref="I29">iferror(INDEX(INDIRECT("'Form Responses 1'!G"&amp;A25):indirect("'Form Responses 1'!G"&amp;B24),MATCH(C29,B25:B32,0)),"")</f>
        <v/>
      </c>
      <c r="J29" s="33" t="str">
        <f t="array" ref="J29">iferror(INDEX(INDIRECT("'Form Responses 1'!H"&amp;A25):indirect("'Form Responses 1'!H"&amp;B24),MATCH(C29,B25:B32,0)),"")</f>
        <v/>
      </c>
      <c r="K29" s="33" t="str">
        <f t="array" ref="K29">iferror(INDEX(INDIRECT("'Form Responses 1'!I"&amp;A25):indirect("'Form Responses 1'!I"&amp;B24),MATCH(C29,B25:B32,0)),"")</f>
        <v/>
      </c>
    </row>
    <row r="30">
      <c r="A30" s="20" t="str">
        <f>if(A25+D29&lt;=B24,A25+D29,"")</f>
        <v/>
      </c>
      <c r="B30" s="31" t="str">
        <f t="shared" si="3"/>
        <v/>
      </c>
      <c r="C30" s="21" t="str">
        <f>iferror(small(B25:B32,D30),"")</f>
        <v/>
      </c>
      <c r="D30" s="32">
        <v>6.0</v>
      </c>
      <c r="E30" s="33" t="str">
        <f t="array" ref="E30">iferror(INDEX(INDIRECT("'Form Responses 1'!B"&amp;A25):indirect("'Form Responses 1'!B"&amp;B24),MATCH(C30,B25:B32,0)),"")</f>
        <v/>
      </c>
      <c r="F30" s="33" t="str">
        <f t="array" ref="F30">iferror(INDEX(INDIRECT("'Form Responses 1'!c"&amp;A25):indirect("'Form Responses 1'!c"&amp;B24),MATCH(C30,B25:B32,0)),"")</f>
        <v/>
      </c>
      <c r="G30" s="32" t="str">
        <f t="array" ref="G30">iferror(INDEX(INDIRECT("'Form Responses 1'!E"&amp;A25):indirect("'Form Responses 1'!E"&amp;B24),MATCH(C30,B25:B32,0)),"")</f>
        <v/>
      </c>
      <c r="H30" s="32" t="str">
        <f t="array" ref="H30">iferror(INDEX(INDIRECT("'Form Responses 1'!F"&amp;A25):indirect("'Form Responses 1'!F"&amp;B24),MATCH(C30,B25:B32,0)),"")</f>
        <v/>
      </c>
      <c r="I30" s="33" t="str">
        <f t="array" ref="I30">iferror(INDEX(INDIRECT("'Form Responses 1'!G"&amp;A25):indirect("'Form Responses 1'!G"&amp;B24),MATCH(C30,B25:B32,0)),"")</f>
        <v/>
      </c>
      <c r="J30" s="33" t="str">
        <f t="array" ref="J30">iferror(INDEX(INDIRECT("'Form Responses 1'!H"&amp;A25):indirect("'Form Responses 1'!H"&amp;B24),MATCH(C30,B25:B32,0)),"")</f>
        <v/>
      </c>
      <c r="K30" s="33" t="str">
        <f t="array" ref="K30">iferror(INDEX(INDIRECT("'Form Responses 1'!I"&amp;A25):indirect("'Form Responses 1'!I"&amp;B24),MATCH(C30,B25:B32,0)),"")</f>
        <v/>
      </c>
    </row>
    <row r="31">
      <c r="A31" s="20" t="str">
        <f>if(A25+D30&lt;=B24,A25+D30,"")</f>
        <v/>
      </c>
      <c r="B31" s="31" t="str">
        <f t="shared" si="3"/>
        <v/>
      </c>
      <c r="C31" s="21" t="str">
        <f>iferror(small(B25:B32,D31),"")</f>
        <v/>
      </c>
      <c r="D31" s="32">
        <v>7.0</v>
      </c>
      <c r="E31" s="33" t="str">
        <f t="array" ref="E31">iferror(INDEX(INDIRECT("'Form Responses 1'!B"&amp;A25):indirect("'Form Responses 1'!B"&amp;B24),MATCH(C31,B25:B32,0)),"")</f>
        <v/>
      </c>
      <c r="F31" s="33" t="str">
        <f t="array" ref="F31">iferror(INDEX(INDIRECT("'Form Responses 1'!c"&amp;A25):indirect("'Form Responses 1'!c"&amp;B24),MATCH(C31,B25:B32,0)),"")</f>
        <v/>
      </c>
      <c r="G31" s="32" t="str">
        <f t="array" ref="G31">iferror(INDEX(INDIRECT("'Form Responses 1'!E"&amp;A25):indirect("'Form Responses 1'!E"&amp;B24),MATCH(C31,B25:B32,0)),"")</f>
        <v/>
      </c>
      <c r="H31" s="32" t="str">
        <f t="array" ref="H31">iferror(INDEX(INDIRECT("'Form Responses 1'!F"&amp;A25):indirect("'Form Responses 1'!F"&amp;B24),MATCH(C31,B25:B32,0)),"")</f>
        <v/>
      </c>
      <c r="I31" s="33" t="str">
        <f t="array" ref="I31">iferror(INDEX(INDIRECT("'Form Responses 1'!G"&amp;A25):indirect("'Form Responses 1'!G"&amp;B24),MATCH(C31,B25:B32,0)),"")</f>
        <v/>
      </c>
      <c r="J31" s="33" t="str">
        <f t="array" ref="J31">iferror(INDEX(INDIRECT("'Form Responses 1'!H"&amp;A25):indirect("'Form Responses 1'!H"&amp;B24),MATCH(C31,B25:B32,0)),"")</f>
        <v/>
      </c>
      <c r="K31" s="33" t="str">
        <f t="array" ref="K31">iferror(INDEX(INDIRECT("'Form Responses 1'!I"&amp;A25):indirect("'Form Responses 1'!I"&amp;B24),MATCH(C31,B25:B32,0)),"")</f>
        <v/>
      </c>
    </row>
    <row r="32">
      <c r="A32" s="20" t="str">
        <f>if(A25+D31&lt;=B24,A25+D31,"")</f>
        <v/>
      </c>
      <c r="B32" s="31" t="str">
        <f t="shared" si="3"/>
        <v/>
      </c>
      <c r="C32" s="21" t="str">
        <f>iferror(small(B25:B32,D32),"")</f>
        <v/>
      </c>
      <c r="D32" s="32">
        <v>8.0</v>
      </c>
      <c r="E32" s="33" t="str">
        <f t="array" ref="E32">iferror(INDEX(INDIRECT("'Form Responses 1'!B"&amp;A25):indirect("'Form Responses 1'!B"&amp;B24),MATCH(C32,B25:B32,0)),"")</f>
        <v/>
      </c>
      <c r="F32" s="33" t="str">
        <f t="array" ref="F32">iferror(INDEX(INDIRECT("'Form Responses 1'!c"&amp;A25):indirect("'Form Responses 1'!c"&amp;B24),MATCH(C32,B25:B32,0)),"")</f>
        <v/>
      </c>
      <c r="G32" s="32" t="str">
        <f t="array" ref="G32">iferror(INDEX(INDIRECT("'Form Responses 1'!E"&amp;A25):indirect("'Form Responses 1'!E"&amp;B24),MATCH(C32,B25:B32,0)),"")</f>
        <v/>
      </c>
      <c r="H32" s="32" t="str">
        <f t="array" ref="H32">iferror(INDEX(INDIRECT("'Form Responses 1'!F"&amp;A25):indirect("'Form Responses 1'!F"&amp;B24),MATCH(C32,B25:B32,0)),"")</f>
        <v/>
      </c>
      <c r="I32" s="33" t="str">
        <f t="array" ref="I32">iferror(INDEX(INDIRECT("'Form Responses 1'!G"&amp;A25):indirect("'Form Responses 1'!G"&amp;B24),MATCH(C32,B25:B32,0)),"")</f>
        <v/>
      </c>
      <c r="J32" s="33" t="str">
        <f t="array" ref="J32">iferror(INDEX(INDIRECT("'Form Responses 1'!H"&amp;A25):indirect("'Form Responses 1'!H"&amp;B24),MATCH(C32,B25:B32,0)),"")</f>
        <v/>
      </c>
      <c r="K32" s="33" t="str">
        <f t="array" ref="K32">iferror(INDEX(INDIRECT("'Form Responses 1'!I"&amp;A25):indirect("'Form Responses 1'!I"&amp;B24),MATCH(C32,B25:B32,0)),"")</f>
        <v/>
      </c>
    </row>
    <row r="33">
      <c r="A33" s="21"/>
      <c r="B33" s="31"/>
      <c r="C33" s="21"/>
      <c r="D33" s="21"/>
      <c r="E33" s="35"/>
      <c r="F33" s="35"/>
      <c r="G33" s="21"/>
      <c r="H33" s="21"/>
      <c r="I33" s="35"/>
      <c r="J33" s="35"/>
      <c r="K33" s="35"/>
    </row>
    <row r="34">
      <c r="A34" s="20"/>
      <c r="B34" s="31"/>
      <c r="C34" s="20">
        <v>4.0</v>
      </c>
      <c r="D34" s="22"/>
      <c r="E34" s="23">
        <v>44078.0</v>
      </c>
      <c r="F34" s="24" t="str">
        <f t="array" ref="F34">indirect("'sheet3'!E"&amp;2)</f>
        <v>JURNAL KELAS 9F SMP NEGERI 1 TURI SEMESTER 1 TAHUN PELAJARAN 2020/2021</v>
      </c>
      <c r="G34" s="25"/>
      <c r="H34" s="25"/>
      <c r="I34" s="26"/>
      <c r="J34" s="26"/>
      <c r="K34" s="27"/>
    </row>
    <row r="35">
      <c r="A35" s="20"/>
      <c r="B35" s="28">
        <f t="array" ref="B35">row(index(Sheet3!$A$1:$A$2943,match(right(E34,10),Sheet3!$A$1:$A$2943,0)))+countif(Sheet3!$A$1:$A$2943,(index(Sheet3!$A$1:$A$2943,match(right(E34,10),Sheet3!$A$1:$A$2943,0))))-1</f>
        <v>87</v>
      </c>
      <c r="C35" s="21"/>
      <c r="D35" s="37" t="s">
        <v>333</v>
      </c>
      <c r="E35" s="38" t="s">
        <v>334</v>
      </c>
      <c r="F35" s="38" t="s">
        <v>2</v>
      </c>
      <c r="G35" s="38" t="s">
        <v>4</v>
      </c>
      <c r="H35" s="38" t="s">
        <v>335</v>
      </c>
      <c r="I35" s="38" t="s">
        <v>336</v>
      </c>
      <c r="J35" s="38" t="s">
        <v>337</v>
      </c>
      <c r="K35" s="38" t="s">
        <v>338</v>
      </c>
    </row>
    <row r="36">
      <c r="A36" s="30">
        <f t="array" ref="A36">row(index(Sheet3!$A$1:$A$2943,match(right(E34,10),Sheet3!$A$1:$A$2943,0)))</f>
        <v>84</v>
      </c>
      <c r="B36" s="31">
        <f t="shared" ref="B36:B43" si="4">iferror(value(left(indirect("Form Responses 1!E"&amp;A36),iferror(find(",",indirect("Form Responses 1!E"&amp;A36)),len(indirect("Form Responses 1!E"&amp;A36))+1)-1)),"")</f>
        <v>3</v>
      </c>
      <c r="C36" s="21">
        <f>iferror(small(B36:B43,D36),"")</f>
        <v>1</v>
      </c>
      <c r="D36" s="32">
        <v>1.0</v>
      </c>
      <c r="E36" s="33" t="str">
        <f t="array" ref="E36">iferror(INDEX(INDIRECT("'Form Responses 1'!B"&amp;A36):indirect("'Form Responses 1'!B"&amp;B35),MATCH(C36,B36:B43,0)),"")</f>
        <v>4. Drs. Achmad Shofwan, M.Pd.</v>
      </c>
      <c r="F36" s="33" t="str">
        <f t="array" ref="F36">iferror(INDEX(INDIRECT("'Form Responses 1'!c"&amp;A36):indirect("'Form Responses 1'!c"&amp;B35),MATCH(C36,B36:B43,0)),"")</f>
        <v>7. Bahasa Inggris</v>
      </c>
      <c r="G36" s="32" t="str">
        <f t="array" ref="G36">iferror(INDEX(INDIRECT("'Form Responses 1'!E"&amp;A36):indirect("'Form Responses 1'!E"&amp;B35),MATCH(C36,B36:B43,0)),"")</f>
        <v>1, 2</v>
      </c>
      <c r="H36" s="32">
        <f t="array" ref="H36">iferror(INDEX(INDIRECT("'Form Responses 1'!F"&amp;A36):indirect("'Form Responses 1'!F"&amp;B35),MATCH(C36,B36:B43,0)),"")</f>
        <v>11</v>
      </c>
      <c r="I36" s="33" t="str">
        <f t="array" ref="I36">iferror(INDEX(INDIRECT("'Form Responses 1'!G"&amp;A36):indirect("'Form Responses 1'!G"&amp;B35),MATCH(C36,B36:B43,0)),"")</f>
        <v>Chapter3 tugas2</v>
      </c>
      <c r="J36" s="33" t="str">
        <f t="array" ref="J36">iferror(INDEX(INDIRECT("'Form Responses 1'!H"&amp;A36):indirect("'Form Responses 1'!H"&amp;B35),MATCH(C36,B36:B43,0)),"")</f>
        <v>-</v>
      </c>
      <c r="K36" s="33" t="str">
        <f t="array" ref="K36">iferror(INDEX(INDIRECT("'Form Responses 1'!I"&amp;A36):indirect("'Form Responses 1'!I"&amp;B35),MATCH(C36,B36:B43,0)),"")</f>
        <v>Menjawab pertanyaan teks procedure</v>
      </c>
    </row>
    <row r="37">
      <c r="A37" s="20">
        <f>if(A36+D36&lt;=B35,A36+D36,"")</f>
        <v>85</v>
      </c>
      <c r="B37" s="31">
        <f t="shared" si="4"/>
        <v>7</v>
      </c>
      <c r="C37" s="21">
        <f>iferror(small(B36:B43,D37),"")</f>
        <v>3</v>
      </c>
      <c r="D37" s="32">
        <v>2.0</v>
      </c>
      <c r="E37" s="33" t="str">
        <f t="array" ref="E37">iferror(INDEX(INDIRECT("'Form Responses 1'!B"&amp;A36):indirect("'Form Responses 1'!B"&amp;B35),MATCH(C37,B36:B43,0)),"")</f>
        <v>9. Wiwik Tiasih, S.Pd,M.Pd</v>
      </c>
      <c r="F37" s="33" t="str">
        <f t="array" ref="F37">iferror(INDEX(INDIRECT("'Form Responses 1'!c"&amp;A36):indirect("'Form Responses 1'!c"&amp;B35),MATCH(C37,B36:B43,0)),"")</f>
        <v>4. Matematika</v>
      </c>
      <c r="G37" s="32" t="str">
        <f t="array" ref="G37">iferror(INDEX(INDIRECT("'Form Responses 1'!E"&amp;A36):indirect("'Form Responses 1'!E"&amp;B35),MATCH(C37,B36:B43,0)),"")</f>
        <v>3, 4</v>
      </c>
      <c r="H37" s="32">
        <f t="array" ref="H37">iferror(INDEX(INDIRECT("'Form Responses 1'!F"&amp;A36):indirect("'Form Responses 1'!F"&amp;B35),MATCH(C37,B36:B43,0)),"")</f>
        <v>8</v>
      </c>
      <c r="I37" s="33" t="str">
        <f t="array" ref="I37">iferror(INDEX(INDIRECT("'Form Responses 1'!G"&amp;A36):indirect("'Form Responses 1'!G"&amp;B35),MATCH(C37,B36:B43,0)),"")</f>
        <v>Bilangan Kuadrat dan Bentuk Akar</v>
      </c>
      <c r="J37" s="33" t="str">
        <f t="array" ref="J37">iferror(INDEX(INDIRECT("'Form Responses 1'!H"&amp;A36):indirect("'Form Responses 1'!H"&amp;B35),MATCH(C37,B36:B43,0)),"")</f>
        <v>-</v>
      </c>
      <c r="K37" s="33" t="str">
        <f t="array" ref="K37">iferror(INDEX(INDIRECT("'Form Responses 1'!I"&amp;A36):indirect("'Form Responses 1'!I"&amp;B35),MATCH(C37,B36:B43,0)),"")</f>
        <v>Ulangan Harian 1</v>
      </c>
    </row>
    <row r="38">
      <c r="A38" s="20">
        <f>if(A36+D37&lt;=B35,A36+D37,"")</f>
        <v>86</v>
      </c>
      <c r="B38" s="31">
        <f t="shared" si="4"/>
        <v>1</v>
      </c>
      <c r="C38" s="21">
        <f>iferror(small(B36:B43,D38),"")</f>
        <v>5</v>
      </c>
      <c r="D38" s="32">
        <v>3.0</v>
      </c>
      <c r="E38" s="33" t="str">
        <f t="array" ref="E38">iferror(INDEX(INDIRECT("'Form Responses 1'!B"&amp;A36):indirect("'Form Responses 1'!B"&amp;B35),MATCH(C38,B36:B43,0)),"")</f>
        <v>42. Nurul Laili, S.Pd. M.Pd</v>
      </c>
      <c r="F38" s="33" t="str">
        <f t="array" ref="F38">iferror(INDEX(INDIRECT("'Form Responses 1'!c"&amp;A36):indirect("'Form Responses 1'!c"&amp;B35),MATCH(C38,B36:B43,0)),"")</f>
        <v>5. IPA</v>
      </c>
      <c r="G38" s="32" t="str">
        <f t="array" ref="G38">iferror(INDEX(INDIRECT("'Form Responses 1'!E"&amp;A36):indirect("'Form Responses 1'!E"&amp;B35),MATCH(C38,B36:B43,0)),"")</f>
        <v>5, 6</v>
      </c>
      <c r="H38" s="32">
        <f t="array" ref="H38">iferror(INDEX(INDIRECT("'Form Responses 1'!F"&amp;A36):indirect("'Form Responses 1'!F"&amp;B35),MATCH(C38,B36:B43,0)),"")</f>
        <v>9</v>
      </c>
      <c r="I38" s="33" t="str">
        <f t="array" ref="I38">iferror(INDEX(INDIRECT("'Form Responses 1'!G"&amp;A36):indirect("'Form Responses 1'!G"&amp;B35),MATCH(C38,B36:B43,0)),"")</f>
        <v>Uji kompetensi bab 1</v>
      </c>
      <c r="J38" s="33" t="str">
        <f t="array" ref="J38">iferror(INDEX(INDIRECT("'Form Responses 1'!H"&amp;A36):indirect("'Form Responses 1'!H"&amp;B35),MATCH(C38,B36:B43,0)),"")</f>
        <v>-</v>
      </c>
      <c r="K38" s="33" t="str">
        <f t="array" ref="K38">iferror(INDEX(INDIRECT("'Form Responses 1'!I"&amp;A36):indirect("'Form Responses 1'!I"&amp;B35),MATCH(C38,B36:B43,0)),"")</f>
        <v>Tertib dan lancar</v>
      </c>
    </row>
    <row r="39">
      <c r="A39" s="20">
        <f>if(A36+D38&lt;=B35,A36+D38,"")</f>
        <v>87</v>
      </c>
      <c r="B39" s="31">
        <f t="shared" si="4"/>
        <v>5</v>
      </c>
      <c r="C39" s="21">
        <f>iferror(small(B36:B43,D39),"")</f>
        <v>7</v>
      </c>
      <c r="D39" s="32">
        <v>4.0</v>
      </c>
      <c r="E39" s="33" t="str">
        <f t="array" ref="E39">iferror(INDEX(INDIRECT("'Form Responses 1'!B"&amp;A36):indirect("'Form Responses 1'!B"&amp;B35),MATCH(C39,B36:B43,0)),"")</f>
        <v>2. Drs. Tasrip, MM.</v>
      </c>
      <c r="F39" s="33" t="str">
        <f t="array" ref="F39">iferror(INDEX(INDIRECT("'Form Responses 1'!c"&amp;A36):indirect("'Form Responses 1'!c"&amp;B35),MATCH(C39,B36:B43,0)),"")</f>
        <v>6. IPS</v>
      </c>
      <c r="G39" s="32" t="str">
        <f t="array" ref="G39">iferror(INDEX(INDIRECT("'Form Responses 1'!E"&amp;A36):indirect("'Form Responses 1'!E"&amp;B35),MATCH(C39,B36:B43,0)),"")</f>
        <v>7, 8</v>
      </c>
      <c r="H39" s="32">
        <f t="array" ref="H39">iferror(INDEX(INDIRECT("'Form Responses 1'!F"&amp;A36):indirect("'Form Responses 1'!F"&amp;B35),MATCH(C39,B36:B43,0)),"")</f>
        <v>10</v>
      </c>
      <c r="I39" s="33" t="str">
        <f t="array" ref="I39">iferror(INDEX(INDIRECT("'Form Responses 1'!G"&amp;A36):indirect("'Form Responses 1'!G"&amp;B35),MATCH(C39,B36:B43,0)),"")</f>
        <v>Negara mesir</v>
      </c>
      <c r="J39" s="33" t="str">
        <f t="array" ref="J39">iferror(INDEX(INDIRECT("'Form Responses 1'!H"&amp;A36):indirect("'Form Responses 1'!H"&amp;B35),MATCH(C39,B36:B43,0)),"")</f>
        <v>-</v>
      </c>
      <c r="K39" s="33" t="str">
        <f t="array" ref="K39">iferror(INDEX(INDIRECT("'Form Responses 1'!I"&amp;A36):indirect("'Form Responses 1'!I"&amp;B35),MATCH(C39,B36:B43,0)),"")</f>
        <v>PJJ lancar</v>
      </c>
    </row>
    <row r="40">
      <c r="A40" s="20" t="str">
        <f>if(A36+D39&lt;=B35,A36+D39,"")</f>
        <v/>
      </c>
      <c r="B40" s="31" t="str">
        <f t="shared" si="4"/>
        <v/>
      </c>
      <c r="C40" s="21" t="str">
        <f>iferror(small(B36:B43,D40),"")</f>
        <v/>
      </c>
      <c r="D40" s="32">
        <v>5.0</v>
      </c>
      <c r="E40" s="33" t="str">
        <f t="array" ref="E40">iferror(INDEX(INDIRECT("'Form Responses 1'!B"&amp;A36):indirect("'Form Responses 1'!B"&amp;B35),MATCH(C40,B36:B43,0)),"")</f>
        <v/>
      </c>
      <c r="F40" s="33" t="str">
        <f t="array" ref="F40">iferror(INDEX(INDIRECT("'Form Responses 1'!c"&amp;A36):indirect("'Form Responses 1'!c"&amp;B35),MATCH(C40,B36:B43,0)),"")</f>
        <v/>
      </c>
      <c r="G40" s="32" t="str">
        <f t="array" ref="G40">iferror(INDEX(INDIRECT("'Form Responses 1'!E"&amp;A36):indirect("'Form Responses 1'!E"&amp;B35),MATCH(C40,B36:B43,0)),"")</f>
        <v/>
      </c>
      <c r="H40" s="32" t="str">
        <f t="array" ref="H40">iferror(INDEX(INDIRECT("'Form Responses 1'!F"&amp;A36):indirect("'Form Responses 1'!F"&amp;B35),MATCH(C40,B36:B43,0)),"")</f>
        <v/>
      </c>
      <c r="I40" s="33" t="str">
        <f t="array" ref="I40">iferror(INDEX(INDIRECT("'Form Responses 1'!G"&amp;A36):indirect("'Form Responses 1'!G"&amp;B35),MATCH(C40,B36:B43,0)),"")</f>
        <v/>
      </c>
      <c r="J40" s="33" t="str">
        <f t="array" ref="J40">iferror(INDEX(INDIRECT("'Form Responses 1'!H"&amp;A36):indirect("'Form Responses 1'!H"&amp;B35),MATCH(C40,B36:B43,0)),"")</f>
        <v/>
      </c>
      <c r="K40" s="33" t="str">
        <f t="array" ref="K40">iferror(INDEX(INDIRECT("'Form Responses 1'!I"&amp;A36):indirect("'Form Responses 1'!I"&amp;B35),MATCH(C40,B36:B43,0)),"")</f>
        <v/>
      </c>
    </row>
    <row r="41">
      <c r="A41" s="20" t="str">
        <f>if(A36+D40&lt;=B35,A36+D40,"")</f>
        <v/>
      </c>
      <c r="B41" s="31" t="str">
        <f t="shared" si="4"/>
        <v/>
      </c>
      <c r="C41" s="21" t="str">
        <f>iferror(small(B36:B43,D41),"")</f>
        <v/>
      </c>
      <c r="D41" s="32">
        <v>6.0</v>
      </c>
      <c r="E41" s="33" t="str">
        <f t="array" ref="E41">iferror(INDEX(INDIRECT("'Form Responses 1'!B"&amp;A36):indirect("'Form Responses 1'!B"&amp;B35),MATCH(C41,B36:B43,0)),"")</f>
        <v/>
      </c>
      <c r="F41" s="33" t="str">
        <f t="array" ref="F41">iferror(INDEX(INDIRECT("'Form Responses 1'!c"&amp;A36):indirect("'Form Responses 1'!c"&amp;B35),MATCH(C41,B36:B43,0)),"")</f>
        <v/>
      </c>
      <c r="G41" s="32" t="str">
        <f t="array" ref="G41">iferror(INDEX(INDIRECT("'Form Responses 1'!E"&amp;A36):indirect("'Form Responses 1'!E"&amp;B35),MATCH(C41,B36:B43,0)),"")</f>
        <v/>
      </c>
      <c r="H41" s="32" t="str">
        <f t="array" ref="H41">iferror(INDEX(INDIRECT("'Form Responses 1'!F"&amp;A36):indirect("'Form Responses 1'!F"&amp;B35),MATCH(C41,B36:B43,0)),"")</f>
        <v/>
      </c>
      <c r="I41" s="33" t="str">
        <f t="array" ref="I41">iferror(INDEX(INDIRECT("'Form Responses 1'!G"&amp;A36):indirect("'Form Responses 1'!G"&amp;B35),MATCH(C41,B36:B43,0)),"")</f>
        <v/>
      </c>
      <c r="J41" s="33" t="str">
        <f t="array" ref="J41">iferror(INDEX(INDIRECT("'Form Responses 1'!H"&amp;A36):indirect("'Form Responses 1'!H"&amp;B35),MATCH(C41,B36:B43,0)),"")</f>
        <v/>
      </c>
      <c r="K41" s="33" t="str">
        <f t="array" ref="K41">iferror(INDEX(INDIRECT("'Form Responses 1'!I"&amp;A36):indirect("'Form Responses 1'!I"&amp;B35),MATCH(C41,B36:B43,0)),"")</f>
        <v/>
      </c>
    </row>
    <row r="42">
      <c r="A42" s="20" t="str">
        <f>if(A36+D41&lt;=B35,A36+D41,"")</f>
        <v/>
      </c>
      <c r="B42" s="31" t="str">
        <f t="shared" si="4"/>
        <v/>
      </c>
      <c r="C42" s="21" t="str">
        <f>iferror(small(B36:B43,D42),"")</f>
        <v/>
      </c>
      <c r="D42" s="32">
        <v>7.0</v>
      </c>
      <c r="E42" s="33" t="str">
        <f t="array" ref="E42">iferror(INDEX(INDIRECT("'Form Responses 1'!B"&amp;A36):indirect("'Form Responses 1'!B"&amp;B35),MATCH(C42,B36:B43,0)),"")</f>
        <v/>
      </c>
      <c r="F42" s="33" t="str">
        <f t="array" ref="F42">iferror(INDEX(INDIRECT("'Form Responses 1'!c"&amp;A36):indirect("'Form Responses 1'!c"&amp;B35),MATCH(C42,B36:B43,0)),"")</f>
        <v/>
      </c>
      <c r="G42" s="32" t="str">
        <f t="array" ref="G42">iferror(INDEX(INDIRECT("'Form Responses 1'!E"&amp;A36):indirect("'Form Responses 1'!E"&amp;B35),MATCH(C42,B36:B43,0)),"")</f>
        <v/>
      </c>
      <c r="H42" s="32" t="str">
        <f t="array" ref="H42">iferror(INDEX(INDIRECT("'Form Responses 1'!F"&amp;A36):indirect("'Form Responses 1'!F"&amp;B35),MATCH(C42,B36:B43,0)),"")</f>
        <v/>
      </c>
      <c r="I42" s="33" t="str">
        <f t="array" ref="I42">iferror(INDEX(INDIRECT("'Form Responses 1'!G"&amp;A36):indirect("'Form Responses 1'!G"&amp;B35),MATCH(C42,B36:B43,0)),"")</f>
        <v/>
      </c>
      <c r="J42" s="33" t="str">
        <f t="array" ref="J42">iferror(INDEX(INDIRECT("'Form Responses 1'!H"&amp;A36):indirect("'Form Responses 1'!H"&amp;B35),MATCH(C42,B36:B43,0)),"")</f>
        <v/>
      </c>
      <c r="K42" s="33" t="str">
        <f t="array" ref="K42">iferror(INDEX(INDIRECT("'Form Responses 1'!I"&amp;A36):indirect("'Form Responses 1'!I"&amp;B35),MATCH(C42,B36:B43,0)),"")</f>
        <v/>
      </c>
    </row>
    <row r="43">
      <c r="A43" s="20" t="str">
        <f>if(A36+D42&lt;=B35,A36+D42,"")</f>
        <v/>
      </c>
      <c r="B43" s="31" t="str">
        <f t="shared" si="4"/>
        <v/>
      </c>
      <c r="C43" s="21" t="str">
        <f>iferror(small(B36:B43,D43),"")</f>
        <v/>
      </c>
      <c r="D43" s="32">
        <v>8.0</v>
      </c>
      <c r="E43" s="33" t="str">
        <f t="array" ref="E43">iferror(INDEX(INDIRECT("'Form Responses 1'!B"&amp;A36):indirect("'Form Responses 1'!B"&amp;B35),MATCH(C43,B36:B43,0)),"")</f>
        <v/>
      </c>
      <c r="F43" s="33" t="str">
        <f t="array" ref="F43">iferror(INDEX(INDIRECT("'Form Responses 1'!c"&amp;A36):indirect("'Form Responses 1'!c"&amp;B35),MATCH(C43,B36:B43,0)),"")</f>
        <v/>
      </c>
      <c r="G43" s="32" t="str">
        <f t="array" ref="G43">iferror(INDEX(INDIRECT("'Form Responses 1'!E"&amp;A36):indirect("'Form Responses 1'!E"&amp;B35),MATCH(C43,B36:B43,0)),"")</f>
        <v/>
      </c>
      <c r="H43" s="32" t="str">
        <f t="array" ref="H43">iferror(INDEX(INDIRECT("'Form Responses 1'!F"&amp;A36):indirect("'Form Responses 1'!F"&amp;B35),MATCH(C43,B36:B43,0)),"")</f>
        <v/>
      </c>
      <c r="I43" s="33" t="str">
        <f t="array" ref="I43">iferror(INDEX(INDIRECT("'Form Responses 1'!G"&amp;A36):indirect("'Form Responses 1'!G"&amp;B35),MATCH(C43,B36:B43,0)),"")</f>
        <v/>
      </c>
      <c r="J43" s="33" t="str">
        <f t="array" ref="J43">iferror(INDEX(INDIRECT("'Form Responses 1'!H"&amp;A36):indirect("'Form Responses 1'!H"&amp;B35),MATCH(C43,B36:B43,0)),"")</f>
        <v/>
      </c>
      <c r="K43" s="33" t="str">
        <f t="array" ref="K43">iferror(INDEX(INDIRECT("'Form Responses 1'!I"&amp;A36):indirect("'Form Responses 1'!I"&amp;B35),MATCH(C43,B36:B43,0)),"")</f>
        <v/>
      </c>
    </row>
    <row r="44">
      <c r="A44" s="21"/>
      <c r="B44" s="31"/>
      <c r="C44" s="21"/>
      <c r="D44" s="21"/>
      <c r="E44" s="35"/>
      <c r="F44" s="35"/>
      <c r="G44" s="21"/>
      <c r="H44" s="21"/>
      <c r="I44" s="35"/>
      <c r="J44" s="35"/>
      <c r="K44" s="35"/>
    </row>
    <row r="45">
      <c r="A45" s="20"/>
      <c r="B45" s="31"/>
      <c r="C45" s="20">
        <v>5.0</v>
      </c>
      <c r="D45" s="22"/>
      <c r="E45" s="23">
        <v>44079.0</v>
      </c>
      <c r="F45" s="24" t="str">
        <f t="array" ref="F45">indirect("'sheet3'!E"&amp;2)</f>
        <v>JURNAL KELAS 9F SMP NEGERI 1 TURI SEMESTER 1 TAHUN PELAJARAN 2020/2021</v>
      </c>
      <c r="G45" s="25"/>
      <c r="H45" s="25"/>
      <c r="I45" s="26"/>
      <c r="J45" s="26"/>
      <c r="K45" s="27"/>
    </row>
    <row r="46">
      <c r="A46" s="20"/>
      <c r="B46" s="28" t="str">
        <f t="array" ref="B46">row(index(Sheet3!$A$1:$A$2943,match(right(E45,10),Sheet3!$A$1:$A$2943,0)))+countif(Sheet3!$A$1:$A$2943,(index(Sheet3!$A$1:$A$2943,match(right(E45,10),Sheet3!$A$1:$A$2943,0))))-1</f>
        <v>#N/A</v>
      </c>
      <c r="C46" s="21"/>
      <c r="D46" s="37" t="s">
        <v>333</v>
      </c>
      <c r="E46" s="38" t="s">
        <v>334</v>
      </c>
      <c r="F46" s="38" t="s">
        <v>2</v>
      </c>
      <c r="G46" s="38" t="s">
        <v>4</v>
      </c>
      <c r="H46" s="38" t="s">
        <v>335</v>
      </c>
      <c r="I46" s="38" t="s">
        <v>336</v>
      </c>
      <c r="J46" s="38" t="s">
        <v>337</v>
      </c>
      <c r="K46" s="38" t="s">
        <v>338</v>
      </c>
    </row>
    <row r="47">
      <c r="A47" s="30" t="str">
        <f t="array" ref="A47">row(index(Sheet3!$A$1:$A$2943,match(right(E45,10),Sheet3!$A$1:$A$2943,0)))</f>
        <v>#N/A</v>
      </c>
      <c r="B47" s="31" t="str">
        <f t="shared" ref="B47:B54" si="5">iferror(value(left(indirect("Form Responses 1!E"&amp;A47),iferror(find(",",indirect("Form Responses 1!E"&amp;A47)),len(indirect("Form Responses 1!E"&amp;A47))+1)-1)),"")</f>
        <v/>
      </c>
      <c r="C47" s="21" t="str">
        <f>iferror(small(B47:B54,D47),"")</f>
        <v/>
      </c>
      <c r="D47" s="32">
        <v>1.0</v>
      </c>
      <c r="E47" s="33" t="str">
        <f t="array" ref="E47">iferror(INDEX(INDIRECT("'Form Responses 1'!B"&amp;A47):indirect("'Form Responses 1'!B"&amp;B46),MATCH(C47,B47:B54,0)),"")</f>
        <v/>
      </c>
      <c r="F47" s="33" t="str">
        <f t="array" ref="F47">iferror(INDEX(INDIRECT("'Form Responses 1'!c"&amp;A47):indirect("'Form Responses 1'!c"&amp;B46),MATCH(C47,B47:B54,0)),"")</f>
        <v/>
      </c>
      <c r="G47" s="32" t="str">
        <f t="array" ref="G47">iferror(INDEX(INDIRECT("'Form Responses 1'!E"&amp;A47):indirect("'Form Responses 1'!E"&amp;B46),MATCH(C47,B47:B54,0)),"")</f>
        <v/>
      </c>
      <c r="H47" s="32" t="str">
        <f t="array" ref="H47">iferror(INDEX(INDIRECT("'Form Responses 1'!F"&amp;A47):indirect("'Form Responses 1'!F"&amp;B46),MATCH(C47,B47:B54,0)),"")</f>
        <v/>
      </c>
      <c r="I47" s="33" t="str">
        <f t="array" ref="I47">iferror(INDEX(INDIRECT("'Form Responses 1'!G"&amp;A47):indirect("'Form Responses 1'!G"&amp;B46),MATCH(C47,B47:B54,0)),"")</f>
        <v/>
      </c>
      <c r="J47" s="33" t="str">
        <f t="array" ref="J47">iferror(INDEX(INDIRECT("'Form Responses 1'!H"&amp;A47):indirect("'Form Responses 1'!H"&amp;B46),MATCH(C47,B47:B54,0)),"")</f>
        <v/>
      </c>
      <c r="K47" s="33" t="str">
        <f t="array" ref="K47">iferror(INDEX(INDIRECT("'Form Responses 1'!I"&amp;A47):indirect("'Form Responses 1'!I"&amp;B46),MATCH(C47,B47:B54,0)),"")</f>
        <v/>
      </c>
    </row>
    <row r="48">
      <c r="A48" s="20" t="str">
        <f>if(A47+D47&lt;=B46,A47+D47,"")</f>
        <v>#N/A</v>
      </c>
      <c r="B48" s="31" t="str">
        <f t="shared" si="5"/>
        <v/>
      </c>
      <c r="C48" s="21" t="str">
        <f>iferror(small(B47:B54,D48),"")</f>
        <v/>
      </c>
      <c r="D48" s="32">
        <v>2.0</v>
      </c>
      <c r="E48" s="33" t="str">
        <f t="array" ref="E48">iferror(INDEX(INDIRECT("'Form Responses 1'!B"&amp;A47):indirect("'Form Responses 1'!B"&amp;B46),MATCH(C48,B47:B54,0)),"")</f>
        <v/>
      </c>
      <c r="F48" s="33" t="str">
        <f t="array" ref="F48">iferror(INDEX(INDIRECT("'Form Responses 1'!c"&amp;A47):indirect("'Form Responses 1'!c"&amp;B46),MATCH(C48,B47:B54,0)),"")</f>
        <v/>
      </c>
      <c r="G48" s="32" t="str">
        <f t="array" ref="G48">iferror(INDEX(INDIRECT("'Form Responses 1'!E"&amp;A47):indirect("'Form Responses 1'!E"&amp;B46),MATCH(C48,B47:B54,0)),"")</f>
        <v/>
      </c>
      <c r="H48" s="32" t="str">
        <f t="array" ref="H48">iferror(INDEX(INDIRECT("'Form Responses 1'!F"&amp;A47):indirect("'Form Responses 1'!F"&amp;B46),MATCH(C48,B47:B54,0)),"")</f>
        <v/>
      </c>
      <c r="I48" s="33" t="str">
        <f t="array" ref="I48">iferror(INDEX(INDIRECT("'Form Responses 1'!G"&amp;A47):indirect("'Form Responses 1'!G"&amp;B46),MATCH(C48,B47:B54,0)),"")</f>
        <v/>
      </c>
      <c r="J48" s="33" t="str">
        <f t="array" ref="J48">iferror(INDEX(INDIRECT("'Form Responses 1'!H"&amp;A47):indirect("'Form Responses 1'!H"&amp;B46),MATCH(C48,B47:B54,0)),"")</f>
        <v/>
      </c>
      <c r="K48" s="33" t="str">
        <f t="array" ref="K48">iferror(INDEX(INDIRECT("'Form Responses 1'!I"&amp;A47):indirect("'Form Responses 1'!I"&amp;B46),MATCH(C48,B47:B54,0)),"")</f>
        <v/>
      </c>
    </row>
    <row r="49">
      <c r="A49" s="20" t="str">
        <f>if(A47+D48&lt;=B46,A47+D48,"")</f>
        <v>#N/A</v>
      </c>
      <c r="B49" s="31" t="str">
        <f t="shared" si="5"/>
        <v/>
      </c>
      <c r="C49" s="21" t="str">
        <f>iferror(small(B47:B54,D49),"")</f>
        <v/>
      </c>
      <c r="D49" s="32">
        <v>3.0</v>
      </c>
      <c r="E49" s="33" t="str">
        <f t="array" ref="E49">iferror(INDEX(INDIRECT("'Form Responses 1'!B"&amp;A47):indirect("'Form Responses 1'!B"&amp;B46),MATCH(C49,B47:B54,0)),"")</f>
        <v/>
      </c>
      <c r="F49" s="33" t="str">
        <f t="array" ref="F49">iferror(INDEX(INDIRECT("'Form Responses 1'!c"&amp;A47):indirect("'Form Responses 1'!c"&amp;B46),MATCH(C49,B47:B54,0)),"")</f>
        <v/>
      </c>
      <c r="G49" s="32" t="str">
        <f t="array" ref="G49">iferror(INDEX(INDIRECT("'Form Responses 1'!E"&amp;A47):indirect("'Form Responses 1'!E"&amp;B46),MATCH(C49,B47:B54,0)),"")</f>
        <v/>
      </c>
      <c r="H49" s="32" t="str">
        <f t="array" ref="H49">iferror(INDEX(INDIRECT("'Form Responses 1'!F"&amp;A47):indirect("'Form Responses 1'!F"&amp;B46),MATCH(C49,B47:B54,0)),"")</f>
        <v/>
      </c>
      <c r="I49" s="33" t="str">
        <f t="array" ref="I49">iferror(INDEX(INDIRECT("'Form Responses 1'!G"&amp;A47):indirect("'Form Responses 1'!G"&amp;B46),MATCH(C49,B47:B54,0)),"")</f>
        <v/>
      </c>
      <c r="J49" s="33" t="str">
        <f t="array" ref="J49">iferror(INDEX(INDIRECT("'Form Responses 1'!H"&amp;A47):indirect("'Form Responses 1'!H"&amp;B46),MATCH(C49,B47:B54,0)),"")</f>
        <v/>
      </c>
      <c r="K49" s="33" t="str">
        <f t="array" ref="K49">iferror(INDEX(INDIRECT("'Form Responses 1'!I"&amp;A47):indirect("'Form Responses 1'!I"&amp;B46),MATCH(C49,B47:B54,0)),"")</f>
        <v/>
      </c>
    </row>
    <row r="50">
      <c r="A50" s="20" t="str">
        <f>if(A47+D49&lt;=B46,A47+D49,"")</f>
        <v>#N/A</v>
      </c>
      <c r="B50" s="31" t="str">
        <f t="shared" si="5"/>
        <v/>
      </c>
      <c r="C50" s="21" t="str">
        <f>iferror(small(B47:B54,D50),"")</f>
        <v/>
      </c>
      <c r="D50" s="32">
        <v>4.0</v>
      </c>
      <c r="E50" s="33" t="str">
        <f t="array" ref="E50">iferror(INDEX(INDIRECT("'Form Responses 1'!B"&amp;A47):indirect("'Form Responses 1'!B"&amp;B46),MATCH(C50,B47:B54,0)),"")</f>
        <v/>
      </c>
      <c r="F50" s="33" t="str">
        <f t="array" ref="F50">iferror(INDEX(INDIRECT("'Form Responses 1'!c"&amp;A47):indirect("'Form Responses 1'!c"&amp;B46),MATCH(C50,B47:B54,0)),"")</f>
        <v/>
      </c>
      <c r="G50" s="32" t="str">
        <f t="array" ref="G50">iferror(INDEX(INDIRECT("'Form Responses 1'!E"&amp;A47):indirect("'Form Responses 1'!E"&amp;B46),MATCH(C50,B47:B54,0)),"")</f>
        <v/>
      </c>
      <c r="H50" s="32" t="str">
        <f t="array" ref="H50">iferror(INDEX(INDIRECT("'Form Responses 1'!F"&amp;A47):indirect("'Form Responses 1'!F"&amp;B46),MATCH(C50,B47:B54,0)),"")</f>
        <v/>
      </c>
      <c r="I50" s="33" t="str">
        <f t="array" ref="I50">iferror(INDEX(INDIRECT("'Form Responses 1'!G"&amp;A47):indirect("'Form Responses 1'!G"&amp;B46),MATCH(C50,B47:B54,0)),"")</f>
        <v/>
      </c>
      <c r="J50" s="33" t="str">
        <f t="array" ref="J50">iferror(INDEX(INDIRECT("'Form Responses 1'!H"&amp;A47):indirect("'Form Responses 1'!H"&amp;B46),MATCH(C50,B47:B54,0)),"")</f>
        <v/>
      </c>
      <c r="K50" s="33" t="str">
        <f t="array" ref="K50">iferror(INDEX(INDIRECT("'Form Responses 1'!I"&amp;A47):indirect("'Form Responses 1'!I"&amp;B46),MATCH(C50,B47:B54,0)),"")</f>
        <v/>
      </c>
    </row>
    <row r="51">
      <c r="A51" s="20" t="str">
        <f>if(A47+D50&lt;=B46,A47+D50,"")</f>
        <v>#N/A</v>
      </c>
      <c r="B51" s="31" t="str">
        <f t="shared" si="5"/>
        <v/>
      </c>
      <c r="C51" s="21" t="str">
        <f>iferror(small(B47:B54,D51),"")</f>
        <v/>
      </c>
      <c r="D51" s="32">
        <v>5.0</v>
      </c>
      <c r="E51" s="33" t="str">
        <f t="array" ref="E51">iferror(INDEX(INDIRECT("'Form Responses 1'!B"&amp;A47):indirect("'Form Responses 1'!B"&amp;B46),MATCH(C51,B47:B54,0)),"")</f>
        <v/>
      </c>
      <c r="F51" s="33" t="str">
        <f t="array" ref="F51">iferror(INDEX(INDIRECT("'Form Responses 1'!c"&amp;A47):indirect("'Form Responses 1'!c"&amp;B46),MATCH(C51,B47:B54,0)),"")</f>
        <v/>
      </c>
      <c r="G51" s="32" t="str">
        <f t="array" ref="G51">iferror(INDEX(INDIRECT("'Form Responses 1'!E"&amp;A47):indirect("'Form Responses 1'!E"&amp;B46),MATCH(C51,B47:B54,0)),"")</f>
        <v/>
      </c>
      <c r="H51" s="32" t="str">
        <f t="array" ref="H51">iferror(INDEX(INDIRECT("'Form Responses 1'!F"&amp;A47):indirect("'Form Responses 1'!F"&amp;B46),MATCH(C51,B47:B54,0)),"")</f>
        <v/>
      </c>
      <c r="I51" s="33" t="str">
        <f t="array" ref="I51">iferror(INDEX(INDIRECT("'Form Responses 1'!G"&amp;A47):indirect("'Form Responses 1'!G"&amp;B46),MATCH(C51,B47:B54,0)),"")</f>
        <v/>
      </c>
      <c r="J51" s="33" t="str">
        <f t="array" ref="J51">iferror(INDEX(INDIRECT("'Form Responses 1'!H"&amp;A47):indirect("'Form Responses 1'!H"&amp;B46),MATCH(C51,B47:B54,0)),"")</f>
        <v/>
      </c>
      <c r="K51" s="33" t="str">
        <f t="array" ref="K51">iferror(INDEX(INDIRECT("'Form Responses 1'!I"&amp;A47):indirect("'Form Responses 1'!I"&amp;B46),MATCH(C51,B47:B54,0)),"")</f>
        <v/>
      </c>
    </row>
    <row r="52">
      <c r="A52" s="20" t="str">
        <f>if(A47+D51&lt;=B46,A47+D51,"")</f>
        <v>#N/A</v>
      </c>
      <c r="B52" s="31" t="str">
        <f t="shared" si="5"/>
        <v/>
      </c>
      <c r="C52" s="21" t="str">
        <f>iferror(small(B47:B54,D52),"")</f>
        <v/>
      </c>
      <c r="D52" s="32">
        <v>6.0</v>
      </c>
      <c r="E52" s="33" t="str">
        <f t="array" ref="E52">iferror(INDEX(INDIRECT("'Form Responses 1'!B"&amp;A47):indirect("'Form Responses 1'!B"&amp;B46),MATCH(C52,B47:B54,0)),"")</f>
        <v/>
      </c>
      <c r="F52" s="33" t="str">
        <f t="array" ref="F52">iferror(INDEX(INDIRECT("'Form Responses 1'!c"&amp;A47):indirect("'Form Responses 1'!c"&amp;B46),MATCH(C52,B47:B54,0)),"")</f>
        <v/>
      </c>
      <c r="G52" s="32" t="str">
        <f t="array" ref="G52">iferror(INDEX(INDIRECT("'Form Responses 1'!E"&amp;A47):indirect("'Form Responses 1'!E"&amp;B46),MATCH(C52,B47:B54,0)),"")</f>
        <v/>
      </c>
      <c r="H52" s="32" t="str">
        <f t="array" ref="H52">iferror(INDEX(INDIRECT("'Form Responses 1'!F"&amp;A47):indirect("'Form Responses 1'!F"&amp;B46),MATCH(C52,B47:B54,0)),"")</f>
        <v/>
      </c>
      <c r="I52" s="33" t="str">
        <f t="array" ref="I52">iferror(INDEX(INDIRECT("'Form Responses 1'!G"&amp;A47):indirect("'Form Responses 1'!G"&amp;B46),MATCH(C52,B47:B54,0)),"")</f>
        <v/>
      </c>
      <c r="J52" s="33" t="str">
        <f t="array" ref="J52">iferror(INDEX(INDIRECT("'Form Responses 1'!H"&amp;A47):indirect("'Form Responses 1'!H"&amp;B46),MATCH(C52,B47:B54,0)),"")</f>
        <v/>
      </c>
      <c r="K52" s="33" t="str">
        <f t="array" ref="K52">iferror(INDEX(INDIRECT("'Form Responses 1'!I"&amp;A47):indirect("'Form Responses 1'!I"&amp;B46),MATCH(C52,B47:B54,0)),"")</f>
        <v/>
      </c>
    </row>
    <row r="53">
      <c r="A53" s="20" t="str">
        <f>if(A47+D52&lt;=B46,A47+D52,"")</f>
        <v>#N/A</v>
      </c>
      <c r="B53" s="31" t="str">
        <f t="shared" si="5"/>
        <v/>
      </c>
      <c r="C53" s="21" t="str">
        <f>iferror(small(B47:B54,D53),"")</f>
        <v/>
      </c>
      <c r="D53" s="32">
        <v>7.0</v>
      </c>
      <c r="E53" s="33" t="str">
        <f t="array" ref="E53">iferror(INDEX(INDIRECT("'Form Responses 1'!B"&amp;A47):indirect("'Form Responses 1'!B"&amp;B46),MATCH(C53,B47:B54,0)),"")</f>
        <v/>
      </c>
      <c r="F53" s="33" t="str">
        <f t="array" ref="F53">iferror(INDEX(INDIRECT("'Form Responses 1'!c"&amp;A47):indirect("'Form Responses 1'!c"&amp;B46),MATCH(C53,B47:B54,0)),"")</f>
        <v/>
      </c>
      <c r="G53" s="32" t="str">
        <f t="array" ref="G53">iferror(INDEX(INDIRECT("'Form Responses 1'!E"&amp;A47):indirect("'Form Responses 1'!E"&amp;B46),MATCH(C53,B47:B54,0)),"")</f>
        <v/>
      </c>
      <c r="H53" s="32" t="str">
        <f t="array" ref="H53">iferror(INDEX(INDIRECT("'Form Responses 1'!F"&amp;A47):indirect("'Form Responses 1'!F"&amp;B46),MATCH(C53,B47:B54,0)),"")</f>
        <v/>
      </c>
      <c r="I53" s="33" t="str">
        <f t="array" ref="I53">iferror(INDEX(INDIRECT("'Form Responses 1'!G"&amp;A47):indirect("'Form Responses 1'!G"&amp;B46),MATCH(C53,B47:B54,0)),"")</f>
        <v/>
      </c>
      <c r="J53" s="33" t="str">
        <f t="array" ref="J53">iferror(INDEX(INDIRECT("'Form Responses 1'!H"&amp;A47):indirect("'Form Responses 1'!H"&amp;B46),MATCH(C53,B47:B54,0)),"")</f>
        <v/>
      </c>
      <c r="K53" s="33" t="str">
        <f t="array" ref="K53">iferror(INDEX(INDIRECT("'Form Responses 1'!I"&amp;A47):indirect("'Form Responses 1'!I"&amp;B46),MATCH(C53,B47:B54,0)),"")</f>
        <v/>
      </c>
    </row>
    <row r="54">
      <c r="A54" s="20" t="str">
        <f>if(A47+D53&lt;=B46,A47+D53,"")</f>
        <v>#N/A</v>
      </c>
      <c r="B54" s="31" t="str">
        <f t="shared" si="5"/>
        <v/>
      </c>
      <c r="C54" s="21" t="str">
        <f>iferror(small(B47:B54,D54),"")</f>
        <v/>
      </c>
      <c r="D54" s="32">
        <v>8.0</v>
      </c>
      <c r="E54" s="33" t="str">
        <f t="array" ref="E54">iferror(INDEX(INDIRECT("'Form Responses 1'!B"&amp;A47):indirect("'Form Responses 1'!B"&amp;B46),MATCH(C54,B47:B54,0)),"")</f>
        <v/>
      </c>
      <c r="F54" s="33" t="str">
        <f t="array" ref="F54">iferror(INDEX(INDIRECT("'Form Responses 1'!c"&amp;A47):indirect("'Form Responses 1'!c"&amp;B46),MATCH(C54,B47:B54,0)),"")</f>
        <v/>
      </c>
      <c r="G54" s="32" t="str">
        <f t="array" ref="G54">iferror(INDEX(INDIRECT("'Form Responses 1'!E"&amp;A47):indirect("'Form Responses 1'!E"&amp;B46),MATCH(C54,B47:B54,0)),"")</f>
        <v/>
      </c>
      <c r="H54" s="32" t="str">
        <f t="array" ref="H54">iferror(INDEX(INDIRECT("'Form Responses 1'!F"&amp;A47):indirect("'Form Responses 1'!F"&amp;B46),MATCH(C54,B47:B54,0)),"")</f>
        <v/>
      </c>
      <c r="I54" s="33" t="str">
        <f t="array" ref="I54">iferror(INDEX(INDIRECT("'Form Responses 1'!G"&amp;A47):indirect("'Form Responses 1'!G"&amp;B46),MATCH(C54,B47:B54,0)),"")</f>
        <v/>
      </c>
      <c r="J54" s="33" t="str">
        <f t="array" ref="J54">iferror(INDEX(INDIRECT("'Form Responses 1'!H"&amp;A47):indirect("'Form Responses 1'!H"&amp;B46),MATCH(C54,B47:B54,0)),"")</f>
        <v/>
      </c>
      <c r="K54" s="33" t="str">
        <f t="array" ref="K54">iferror(INDEX(INDIRECT("'Form Responses 1'!I"&amp;A47):indirect("'Form Responses 1'!I"&amp;B46),MATCH(C54,B47:B54,0)),"")</f>
        <v/>
      </c>
    </row>
    <row r="55">
      <c r="A55" s="21"/>
      <c r="B55" s="31"/>
      <c r="C55" s="21"/>
      <c r="D55" s="21"/>
      <c r="E55" s="35"/>
      <c r="F55" s="35"/>
      <c r="G55" s="21"/>
      <c r="H55" s="21"/>
      <c r="I55" s="35"/>
      <c r="J55" s="35"/>
      <c r="K55" s="35"/>
    </row>
    <row r="56">
      <c r="A56" s="20"/>
      <c r="B56" s="31"/>
      <c r="C56" s="20">
        <v>6.0</v>
      </c>
      <c r="D56" s="22"/>
      <c r="E56" s="23">
        <v>44081.0</v>
      </c>
      <c r="F56" s="24" t="str">
        <f t="array" ref="F56">indirect("'sheet3'!E"&amp;2)</f>
        <v>JURNAL KELAS 9F SMP NEGERI 1 TURI SEMESTER 1 TAHUN PELAJARAN 2020/2021</v>
      </c>
      <c r="G56" s="25"/>
      <c r="H56" s="25"/>
      <c r="I56" s="26"/>
      <c r="J56" s="26"/>
      <c r="K56" s="27"/>
    </row>
    <row r="57">
      <c r="A57" s="20"/>
      <c r="B57" s="28">
        <f t="array" ref="B57">row(index(Sheet3!$A$1:$A$2943,match(right(E56,10),Sheet3!$A$1:$A$2943,0)))+countif(Sheet3!$A$1:$A$2943,(index(Sheet3!$A$1:$A$2943,match(right(E56,10),Sheet3!$A$1:$A$2943,0))))-1</f>
        <v>89</v>
      </c>
      <c r="C57" s="21"/>
      <c r="D57" s="37" t="s">
        <v>333</v>
      </c>
      <c r="E57" s="38" t="s">
        <v>334</v>
      </c>
      <c r="F57" s="38" t="s">
        <v>2</v>
      </c>
      <c r="G57" s="38" t="s">
        <v>4</v>
      </c>
      <c r="H57" s="38" t="s">
        <v>335</v>
      </c>
      <c r="I57" s="38" t="s">
        <v>336</v>
      </c>
      <c r="J57" s="38" t="s">
        <v>337</v>
      </c>
      <c r="K57" s="38" t="s">
        <v>338</v>
      </c>
    </row>
    <row r="58">
      <c r="A58" s="30">
        <f t="array" ref="A58">row(index(Sheet3!$A$1:$A$2943,match(right(E56,10),Sheet3!$A$1:$A$2943,0)))</f>
        <v>88</v>
      </c>
      <c r="B58" s="31">
        <f t="shared" ref="B58:B65" si="6">iferror(value(left(indirect("Form Responses 1!E"&amp;A58),iferror(find(",",indirect("Form Responses 1!E"&amp;A58)),len(indirect("Form Responses 1!E"&amp;A58))+1)-1)),"")</f>
        <v>1</v>
      </c>
      <c r="C58" s="21">
        <f>iferror(small(B58:B65,D58),"")</f>
        <v>1</v>
      </c>
      <c r="D58" s="32">
        <v>1.0</v>
      </c>
      <c r="E58" s="33" t="str">
        <f t="array" ref="E58">iferror(INDEX(INDIRECT("'Form Responses 1'!B"&amp;A58):indirect("'Form Responses 1'!B"&amp;B57),MATCH(C58,B58:B65,0)),"")</f>
        <v>23. Drs. Sudahnan</v>
      </c>
      <c r="F58" s="33" t="str">
        <f t="array" ref="F58">iferror(INDEX(INDIRECT("'Form Responses 1'!c"&amp;A58):indirect("'Form Responses 1'!c"&amp;B57),MATCH(C58,B58:B65,0)),"")</f>
        <v>9. Penjas Orkes</v>
      </c>
      <c r="G58" s="32" t="str">
        <f t="array" ref="G58">iferror(INDEX(INDIRECT("'Form Responses 1'!E"&amp;A58):indirect("'Form Responses 1'!E"&amp;B57),MATCH(C58,B58:B65,0)),"")</f>
        <v>1, 2, 3</v>
      </c>
      <c r="H58" s="32">
        <f t="array" ref="H58">iferror(INDEX(INDIRECT("'Form Responses 1'!F"&amp;A58):indirect("'Form Responses 1'!F"&amp;B57),MATCH(C58,B58:B65,0)),"")</f>
        <v>6</v>
      </c>
      <c r="I58" s="33" t="str">
        <f t="array" ref="I58">iferror(INDEX(INDIRECT("'Form Responses 1'!G"&amp;A58):indirect("'Form Responses 1'!G"&amp;B57),MATCH(C58,B58:B65,0)),"")</f>
        <v>Praktek sepak bola</v>
      </c>
      <c r="J58" s="33" t="str">
        <f t="array" ref="J58">iferror(INDEX(INDIRECT("'Form Responses 1'!H"&amp;A58):indirect("'Form Responses 1'!H"&amp;B57),MATCH(C58,B58:B65,0)),"")</f>
        <v>-</v>
      </c>
      <c r="K58" s="33" t="str">
        <f t="array" ref="K58">iferror(INDEX(INDIRECT("'Form Responses 1'!I"&amp;A58):indirect("'Form Responses 1'!I"&amp;B57),MATCH(C58,B58:B65,0)),"")</f>
        <v>Penilaian praktek sepak bola</v>
      </c>
    </row>
    <row r="59">
      <c r="A59" s="20">
        <f>if(A58+D58&lt;=B57,A58+D58,"")</f>
        <v>89</v>
      </c>
      <c r="B59" s="31">
        <f t="shared" si="6"/>
        <v>1</v>
      </c>
      <c r="C59" s="21">
        <f>iferror(small(B58:B65,D59),"")</f>
        <v>1</v>
      </c>
      <c r="D59" s="32">
        <v>2.0</v>
      </c>
      <c r="E59" s="33" t="str">
        <f t="array" ref="E59">iferror(INDEX(INDIRECT("'Form Responses 1'!B"&amp;A58):indirect("'Form Responses 1'!B"&amp;B57),MATCH(C59,B58:B65,0)),"")</f>
        <v>23. Drs. Sudahnan</v>
      </c>
      <c r="F59" s="33" t="str">
        <f t="array" ref="F59">iferror(INDEX(INDIRECT("'Form Responses 1'!c"&amp;A58):indirect("'Form Responses 1'!c"&amp;B57),MATCH(C59,B58:B65,0)),"")</f>
        <v>9. Penjas Orkes</v>
      </c>
      <c r="G59" s="32" t="str">
        <f t="array" ref="G59">iferror(INDEX(INDIRECT("'Form Responses 1'!E"&amp;A58):indirect("'Form Responses 1'!E"&amp;B57),MATCH(C59,B58:B65,0)),"")</f>
        <v>1, 2, 3</v>
      </c>
      <c r="H59" s="32">
        <f t="array" ref="H59">iferror(INDEX(INDIRECT("'Form Responses 1'!F"&amp;A58):indirect("'Form Responses 1'!F"&amp;B57),MATCH(C59,B58:B65,0)),"")</f>
        <v>6</v>
      </c>
      <c r="I59" s="33" t="str">
        <f t="array" ref="I59">iferror(INDEX(INDIRECT("'Form Responses 1'!G"&amp;A58):indirect("'Form Responses 1'!G"&amp;B57),MATCH(C59,B58:B65,0)),"")</f>
        <v>Praktek sepak bola</v>
      </c>
      <c r="J59" s="33" t="str">
        <f t="array" ref="J59">iferror(INDEX(INDIRECT("'Form Responses 1'!H"&amp;A58):indirect("'Form Responses 1'!H"&amp;B57),MATCH(C59,B58:B65,0)),"")</f>
        <v>-</v>
      </c>
      <c r="K59" s="33" t="str">
        <f t="array" ref="K59">iferror(INDEX(INDIRECT("'Form Responses 1'!I"&amp;A58):indirect("'Form Responses 1'!I"&amp;B57),MATCH(C59,B58:B65,0)),"")</f>
        <v>Penilaian praktek sepak bola</v>
      </c>
    </row>
    <row r="60">
      <c r="A60" s="20" t="str">
        <f>if(A58+D59&lt;=B57,A58+D59,"")</f>
        <v/>
      </c>
      <c r="B60" s="31" t="str">
        <f t="shared" si="6"/>
        <v/>
      </c>
      <c r="C60" s="21" t="str">
        <f>iferror(small(B58:B65,D60),"")</f>
        <v/>
      </c>
      <c r="D60" s="32">
        <v>3.0</v>
      </c>
      <c r="E60" s="33" t="str">
        <f t="array" ref="E60">iferror(INDEX(INDIRECT("'Form Responses 1'!B"&amp;A58):indirect("'Form Responses 1'!B"&amp;B57),MATCH(C60,B58:B65,0)),"")</f>
        <v/>
      </c>
      <c r="F60" s="33" t="str">
        <f t="array" ref="F60">iferror(INDEX(INDIRECT("'Form Responses 1'!c"&amp;A58):indirect("'Form Responses 1'!c"&amp;B57),MATCH(C60,B58:B65,0)),"")</f>
        <v/>
      </c>
      <c r="G60" s="32" t="str">
        <f t="array" ref="G60">iferror(INDEX(INDIRECT("'Form Responses 1'!E"&amp;A58):indirect("'Form Responses 1'!E"&amp;B57),MATCH(C60,B58:B65,0)),"")</f>
        <v/>
      </c>
      <c r="H60" s="32" t="str">
        <f t="array" ref="H60">iferror(INDEX(INDIRECT("'Form Responses 1'!F"&amp;A58):indirect("'Form Responses 1'!F"&amp;B57),MATCH(C60,B58:B65,0)),"")</f>
        <v/>
      </c>
      <c r="I60" s="33" t="str">
        <f t="array" ref="I60">iferror(INDEX(INDIRECT("'Form Responses 1'!G"&amp;A58):indirect("'Form Responses 1'!G"&amp;B57),MATCH(C60,B58:B65,0)),"")</f>
        <v/>
      </c>
      <c r="J60" s="33" t="str">
        <f t="array" ref="J60">iferror(INDEX(INDIRECT("'Form Responses 1'!H"&amp;A58):indirect("'Form Responses 1'!H"&amp;B57),MATCH(C60,B58:B65,0)),"")</f>
        <v/>
      </c>
      <c r="K60" s="33" t="str">
        <f t="array" ref="K60">iferror(INDEX(INDIRECT("'Form Responses 1'!I"&amp;A58):indirect("'Form Responses 1'!I"&amp;B57),MATCH(C60,B58:B65,0)),"")</f>
        <v/>
      </c>
    </row>
    <row r="61">
      <c r="A61" s="20" t="str">
        <f>if(A58+D60&lt;=B57,A58+D60,"")</f>
        <v/>
      </c>
      <c r="B61" s="31" t="str">
        <f t="shared" si="6"/>
        <v/>
      </c>
      <c r="C61" s="21" t="str">
        <f>iferror(small(B58:B65,D61),"")</f>
        <v/>
      </c>
      <c r="D61" s="32">
        <v>4.0</v>
      </c>
      <c r="E61" s="33" t="str">
        <f t="array" ref="E61">iferror(INDEX(INDIRECT("'Form Responses 1'!B"&amp;A58):indirect("'Form Responses 1'!B"&amp;B57),MATCH(C61,B58:B65,0)),"")</f>
        <v/>
      </c>
      <c r="F61" s="33" t="str">
        <f t="array" ref="F61">iferror(INDEX(INDIRECT("'Form Responses 1'!c"&amp;A58):indirect("'Form Responses 1'!c"&amp;B57),MATCH(C61,B58:B65,0)),"")</f>
        <v/>
      </c>
      <c r="G61" s="32" t="str">
        <f t="array" ref="G61">iferror(INDEX(INDIRECT("'Form Responses 1'!E"&amp;A58):indirect("'Form Responses 1'!E"&amp;B57),MATCH(C61,B58:B65,0)),"")</f>
        <v/>
      </c>
      <c r="H61" s="32" t="str">
        <f t="array" ref="H61">iferror(INDEX(INDIRECT("'Form Responses 1'!F"&amp;A58):indirect("'Form Responses 1'!F"&amp;B57),MATCH(C61,B58:B65,0)),"")</f>
        <v/>
      </c>
      <c r="I61" s="33" t="str">
        <f t="array" ref="I61">iferror(INDEX(INDIRECT("'Form Responses 1'!G"&amp;A58):indirect("'Form Responses 1'!G"&amp;B57),MATCH(C61,B58:B65,0)),"")</f>
        <v/>
      </c>
      <c r="J61" s="33" t="str">
        <f t="array" ref="J61">iferror(INDEX(INDIRECT("'Form Responses 1'!H"&amp;A58):indirect("'Form Responses 1'!H"&amp;B57),MATCH(C61,B58:B65,0)),"")</f>
        <v/>
      </c>
      <c r="K61" s="33" t="str">
        <f t="array" ref="K61">iferror(INDEX(INDIRECT("'Form Responses 1'!I"&amp;A58):indirect("'Form Responses 1'!I"&amp;B57),MATCH(C61,B58:B65,0)),"")</f>
        <v/>
      </c>
    </row>
    <row r="62">
      <c r="A62" s="20" t="str">
        <f>if(A58+D61&lt;=B57,A58+D61,"")</f>
        <v/>
      </c>
      <c r="B62" s="31" t="str">
        <f t="shared" si="6"/>
        <v/>
      </c>
      <c r="C62" s="21" t="str">
        <f>iferror(small(B58:B65,D62),"")</f>
        <v/>
      </c>
      <c r="D62" s="32">
        <v>5.0</v>
      </c>
      <c r="E62" s="33" t="str">
        <f t="array" ref="E62">iferror(INDEX(INDIRECT("'Form Responses 1'!B"&amp;A58):indirect("'Form Responses 1'!B"&amp;B57),MATCH(C62,B58:B65,0)),"")</f>
        <v/>
      </c>
      <c r="F62" s="33" t="str">
        <f t="array" ref="F62">iferror(INDEX(INDIRECT("'Form Responses 1'!c"&amp;A58):indirect("'Form Responses 1'!c"&amp;B57),MATCH(C62,B58:B65,0)),"")</f>
        <v/>
      </c>
      <c r="G62" s="32" t="str">
        <f t="array" ref="G62">iferror(INDEX(INDIRECT("'Form Responses 1'!E"&amp;A58):indirect("'Form Responses 1'!E"&amp;B57),MATCH(C62,B58:B65,0)),"")</f>
        <v/>
      </c>
      <c r="H62" s="32" t="str">
        <f t="array" ref="H62">iferror(INDEX(INDIRECT("'Form Responses 1'!F"&amp;A58):indirect("'Form Responses 1'!F"&amp;B57),MATCH(C62,B58:B65,0)),"")</f>
        <v/>
      </c>
      <c r="I62" s="33" t="str">
        <f t="array" ref="I62">iferror(INDEX(INDIRECT("'Form Responses 1'!G"&amp;A58):indirect("'Form Responses 1'!G"&amp;B57),MATCH(C62,B58:B65,0)),"")</f>
        <v/>
      </c>
      <c r="J62" s="33" t="str">
        <f t="array" ref="J62">iferror(INDEX(INDIRECT("'Form Responses 1'!H"&amp;A58):indirect("'Form Responses 1'!H"&amp;B57),MATCH(C62,B58:B65,0)),"")</f>
        <v/>
      </c>
      <c r="K62" s="33" t="str">
        <f t="array" ref="K62">iferror(INDEX(INDIRECT("'Form Responses 1'!I"&amp;A58):indirect("'Form Responses 1'!I"&amp;B57),MATCH(C62,B58:B65,0)),"")</f>
        <v/>
      </c>
    </row>
    <row r="63">
      <c r="A63" s="20" t="str">
        <f>if(A58+D62&lt;=B57,A58+D62,"")</f>
        <v/>
      </c>
      <c r="B63" s="31" t="str">
        <f t="shared" si="6"/>
        <v/>
      </c>
      <c r="C63" s="21" t="str">
        <f>iferror(small(B58:B65,D63),"")</f>
        <v/>
      </c>
      <c r="D63" s="32">
        <v>6.0</v>
      </c>
      <c r="E63" s="33" t="str">
        <f t="array" ref="E63">iferror(INDEX(INDIRECT("'Form Responses 1'!B"&amp;A58):indirect("'Form Responses 1'!B"&amp;B57),MATCH(C63,B58:B65,0)),"")</f>
        <v/>
      </c>
      <c r="F63" s="33" t="str">
        <f t="array" ref="F63">iferror(INDEX(INDIRECT("'Form Responses 1'!c"&amp;A58):indirect("'Form Responses 1'!c"&amp;B57),MATCH(C63,B58:B65,0)),"")</f>
        <v/>
      </c>
      <c r="G63" s="32" t="str">
        <f t="array" ref="G63">iferror(INDEX(INDIRECT("'Form Responses 1'!E"&amp;A58):indirect("'Form Responses 1'!E"&amp;B57),MATCH(C63,B58:B65,0)),"")</f>
        <v/>
      </c>
      <c r="H63" s="32" t="str">
        <f t="array" ref="H63">iferror(INDEX(INDIRECT("'Form Responses 1'!F"&amp;A58):indirect("'Form Responses 1'!F"&amp;B57),MATCH(C63,B58:B65,0)),"")</f>
        <v/>
      </c>
      <c r="I63" s="33" t="str">
        <f t="array" ref="I63">iferror(INDEX(INDIRECT("'Form Responses 1'!G"&amp;A58):indirect("'Form Responses 1'!G"&amp;B57),MATCH(C63,B58:B65,0)),"")</f>
        <v/>
      </c>
      <c r="J63" s="33" t="str">
        <f t="array" ref="J63">iferror(INDEX(INDIRECT("'Form Responses 1'!H"&amp;A58):indirect("'Form Responses 1'!H"&amp;B57),MATCH(C63,B58:B65,0)),"")</f>
        <v/>
      </c>
      <c r="K63" s="33" t="str">
        <f t="array" ref="K63">iferror(INDEX(INDIRECT("'Form Responses 1'!I"&amp;A58):indirect("'Form Responses 1'!I"&amp;B57),MATCH(C63,B58:B65,0)),"")</f>
        <v/>
      </c>
    </row>
    <row r="64">
      <c r="A64" s="20" t="str">
        <f>if(A58+D63&lt;=B57,A58+D63,"")</f>
        <v/>
      </c>
      <c r="B64" s="31" t="str">
        <f t="shared" si="6"/>
        <v/>
      </c>
      <c r="C64" s="21" t="str">
        <f>iferror(small(B58:B65,D64),"")</f>
        <v/>
      </c>
      <c r="D64" s="32">
        <v>7.0</v>
      </c>
      <c r="E64" s="33" t="str">
        <f t="array" ref="E64">iferror(INDEX(INDIRECT("'Form Responses 1'!B"&amp;A58):indirect("'Form Responses 1'!B"&amp;B57),MATCH(C64,B58:B65,0)),"")</f>
        <v/>
      </c>
      <c r="F64" s="33" t="str">
        <f t="array" ref="F64">iferror(INDEX(INDIRECT("'Form Responses 1'!c"&amp;A58):indirect("'Form Responses 1'!c"&amp;B57),MATCH(C64,B58:B65,0)),"")</f>
        <v/>
      </c>
      <c r="G64" s="32" t="str">
        <f t="array" ref="G64">iferror(INDEX(INDIRECT("'Form Responses 1'!E"&amp;A58):indirect("'Form Responses 1'!E"&amp;B57),MATCH(C64,B58:B65,0)),"")</f>
        <v/>
      </c>
      <c r="H64" s="32" t="str">
        <f t="array" ref="H64">iferror(INDEX(INDIRECT("'Form Responses 1'!F"&amp;A58):indirect("'Form Responses 1'!F"&amp;B57),MATCH(C64,B58:B65,0)),"")</f>
        <v/>
      </c>
      <c r="I64" s="33" t="str">
        <f t="array" ref="I64">iferror(INDEX(INDIRECT("'Form Responses 1'!G"&amp;A58):indirect("'Form Responses 1'!G"&amp;B57),MATCH(C64,B58:B65,0)),"")</f>
        <v/>
      </c>
      <c r="J64" s="33" t="str">
        <f t="array" ref="J64">iferror(INDEX(INDIRECT("'Form Responses 1'!H"&amp;A58):indirect("'Form Responses 1'!H"&amp;B57),MATCH(C64,B58:B65,0)),"")</f>
        <v/>
      </c>
      <c r="K64" s="33" t="str">
        <f t="array" ref="K64">iferror(INDEX(INDIRECT("'Form Responses 1'!I"&amp;A58):indirect("'Form Responses 1'!I"&amp;B57),MATCH(C64,B58:B65,0)),"")</f>
        <v/>
      </c>
    </row>
    <row r="65">
      <c r="A65" s="20" t="str">
        <f>if(A58+D64&lt;=B57,A58+D64,"")</f>
        <v/>
      </c>
      <c r="B65" s="31" t="str">
        <f t="shared" si="6"/>
        <v/>
      </c>
      <c r="C65" s="21" t="str">
        <f>iferror(small(B58:B65,D65),"")</f>
        <v/>
      </c>
      <c r="D65" s="32">
        <v>8.0</v>
      </c>
      <c r="E65" s="33" t="str">
        <f t="array" ref="E65">iferror(INDEX(INDIRECT("'Form Responses 1'!B"&amp;A58):indirect("'Form Responses 1'!B"&amp;B57),MATCH(C65,B58:B65,0)),"")</f>
        <v/>
      </c>
      <c r="F65" s="33" t="str">
        <f t="array" ref="F65">iferror(INDEX(INDIRECT("'Form Responses 1'!c"&amp;A58):indirect("'Form Responses 1'!c"&amp;B57),MATCH(C65,B58:B65,0)),"")</f>
        <v/>
      </c>
      <c r="G65" s="32" t="str">
        <f t="array" ref="G65">iferror(INDEX(INDIRECT("'Form Responses 1'!E"&amp;A58):indirect("'Form Responses 1'!E"&amp;B57),MATCH(C65,B58:B65,0)),"")</f>
        <v/>
      </c>
      <c r="H65" s="32" t="str">
        <f t="array" ref="H65">iferror(INDEX(INDIRECT("'Form Responses 1'!F"&amp;A58):indirect("'Form Responses 1'!F"&amp;B57),MATCH(C65,B58:B65,0)),"")</f>
        <v/>
      </c>
      <c r="I65" s="33" t="str">
        <f t="array" ref="I65">iferror(INDEX(INDIRECT("'Form Responses 1'!G"&amp;A58):indirect("'Form Responses 1'!G"&amp;B57),MATCH(C65,B58:B65,0)),"")</f>
        <v/>
      </c>
      <c r="J65" s="33" t="str">
        <f t="array" ref="J65">iferror(INDEX(INDIRECT("'Form Responses 1'!H"&amp;A58):indirect("'Form Responses 1'!H"&amp;B57),MATCH(C65,B58:B65,0)),"")</f>
        <v/>
      </c>
      <c r="K65" s="33" t="str">
        <f t="array" ref="K65">iferror(INDEX(INDIRECT("'Form Responses 1'!I"&amp;A58):indirect("'Form Responses 1'!I"&amp;B57),MATCH(C65,B58:B65,0)),"")</f>
        <v/>
      </c>
    </row>
    <row r="66">
      <c r="A66" s="21"/>
      <c r="B66" s="31"/>
      <c r="C66" s="21"/>
      <c r="D66" s="21"/>
      <c r="E66" s="35"/>
      <c r="F66" s="35"/>
      <c r="G66" s="21"/>
      <c r="H66" s="21"/>
      <c r="I66" s="35"/>
      <c r="J66" s="35"/>
      <c r="K66" s="35"/>
    </row>
    <row r="67">
      <c r="A67" s="20"/>
      <c r="B67" s="31"/>
      <c r="C67" s="20">
        <v>7.0</v>
      </c>
      <c r="D67" s="22"/>
      <c r="E67" s="23">
        <v>44082.0</v>
      </c>
      <c r="F67" s="24" t="str">
        <f t="array" ref="F67">indirect("'sheet3'!E"&amp;2)</f>
        <v>JURNAL KELAS 9F SMP NEGERI 1 TURI SEMESTER 1 TAHUN PELAJARAN 2020/2021</v>
      </c>
      <c r="G67" s="25"/>
      <c r="H67" s="25"/>
      <c r="I67" s="26"/>
      <c r="J67" s="26"/>
      <c r="K67" s="27"/>
    </row>
    <row r="68">
      <c r="A68" s="20"/>
      <c r="B68" s="28">
        <f t="array" ref="B68">row(index(Sheet3!$A$1:$A$2943,match(right(E67,10),Sheet3!$A$1:$A$2943,0)))+countif(Sheet3!$A$1:$A$2943,(index(Sheet3!$A$1:$A$2943,match(right(E67,10),Sheet3!$A$1:$A$2943,0))))-1</f>
        <v>89</v>
      </c>
      <c r="C68" s="21"/>
      <c r="D68" s="37" t="s">
        <v>333</v>
      </c>
      <c r="E68" s="38" t="s">
        <v>334</v>
      </c>
      <c r="F68" s="38" t="s">
        <v>2</v>
      </c>
      <c r="G68" s="38" t="s">
        <v>4</v>
      </c>
      <c r="H68" s="38" t="s">
        <v>335</v>
      </c>
      <c r="I68" s="38" t="s">
        <v>336</v>
      </c>
      <c r="J68" s="38" t="s">
        <v>337</v>
      </c>
      <c r="K68" s="38" t="s">
        <v>338</v>
      </c>
    </row>
    <row r="69">
      <c r="A69" s="30">
        <f t="array" ref="A69">row(index(Sheet3!$A$1:$A$2943,match(right(E67,10),Sheet3!$A$1:$A$2943,0)))</f>
        <v>89</v>
      </c>
      <c r="B69" s="31">
        <f t="shared" ref="B69:B76" si="7">iferror(value(left(indirect("Form Responses 1!E"&amp;A69),iferror(find(",",indirect("Form Responses 1!E"&amp;A69)),len(indirect("Form Responses 1!E"&amp;A69))+1)-1)),"")</f>
        <v>1</v>
      </c>
      <c r="C69" s="21">
        <f>iferror(small(B69:B76,D69),"")</f>
        <v>1</v>
      </c>
      <c r="D69" s="32">
        <v>1.0</v>
      </c>
      <c r="E69" s="33" t="str">
        <f t="array" ref="E69">iferror(INDEX(INDIRECT("'Form Responses 1'!B"&amp;A69):indirect("'Form Responses 1'!B"&amp;B68),MATCH(C69,B69:B76,0)),"")</f>
        <v>42. Nurul Laili, S.Pd. M.Pd</v>
      </c>
      <c r="F69" s="33" t="str">
        <f t="array" ref="F69">iferror(INDEX(INDIRECT("'Form Responses 1'!c"&amp;A69):indirect("'Form Responses 1'!c"&amp;B68),MATCH(C69,B69:B76,0)),"")</f>
        <v>5. IPA</v>
      </c>
      <c r="G69" s="32" t="str">
        <f t="array" ref="G69">iferror(INDEX(INDIRECT("'Form Responses 1'!E"&amp;A69):indirect("'Form Responses 1'!E"&amp;B68),MATCH(C69,B69:B76,0)),"")</f>
        <v>1, 2, 3</v>
      </c>
      <c r="H69" s="32">
        <f t="array" ref="H69">iferror(INDEX(INDIRECT("'Form Responses 1'!F"&amp;A69):indirect("'Form Responses 1'!F"&amp;B68),MATCH(C69,B69:B76,0)),"")</f>
        <v>11</v>
      </c>
      <c r="I69" s="33" t="str">
        <f t="array" ref="I69">iferror(INDEX(INDIRECT("'Form Responses 1'!G"&amp;A69):indirect("'Form Responses 1'!G"&amp;B68),MATCH(C69,B69:B76,0)),"")</f>
        <v>Perkembangbiakan hewan dan tumbuhan</v>
      </c>
      <c r="J69" s="33" t="str">
        <f t="array" ref="J69">iferror(INDEX(INDIRECT("'Form Responses 1'!H"&amp;A69):indirect("'Form Responses 1'!H"&amp;B68),MATCH(C69,B69:B76,0)),"")</f>
        <v>-</v>
      </c>
      <c r="K69" s="33" t="str">
        <f t="array" ref="K69">iferror(INDEX(INDIRECT("'Form Responses 1'!I"&amp;A69):indirect("'Form Responses 1'!I"&amp;B68),MATCH(C69,B69:B76,0)),"")</f>
        <v>Berjalan tertib dan lancar</v>
      </c>
    </row>
    <row r="70">
      <c r="A70" s="20" t="str">
        <f>if(A69+D69&lt;=B68,A69+D69,"")</f>
        <v/>
      </c>
      <c r="B70" s="31" t="str">
        <f t="shared" si="7"/>
        <v/>
      </c>
      <c r="C70" s="21" t="str">
        <f>iferror(small(B69:B76,D70),"")</f>
        <v/>
      </c>
      <c r="D70" s="32">
        <v>2.0</v>
      </c>
      <c r="E70" s="33" t="str">
        <f t="array" ref="E70">iferror(INDEX(INDIRECT("'Form Responses 1'!B"&amp;A69):indirect("'Form Responses 1'!B"&amp;B68),MATCH(C70,B69:B76,0)),"")</f>
        <v/>
      </c>
      <c r="F70" s="33" t="str">
        <f t="array" ref="F70">iferror(INDEX(INDIRECT("'Form Responses 1'!c"&amp;A69):indirect("'Form Responses 1'!c"&amp;B68),MATCH(C70,B69:B76,0)),"")</f>
        <v/>
      </c>
      <c r="G70" s="32" t="str">
        <f t="array" ref="G70">iferror(INDEX(INDIRECT("'Form Responses 1'!E"&amp;A69):indirect("'Form Responses 1'!E"&amp;B68),MATCH(C70,B69:B76,0)),"")</f>
        <v/>
      </c>
      <c r="H70" s="32" t="str">
        <f t="array" ref="H70">iferror(INDEX(INDIRECT("'Form Responses 1'!F"&amp;A69):indirect("'Form Responses 1'!F"&amp;B68),MATCH(C70,B69:B76,0)),"")</f>
        <v/>
      </c>
      <c r="I70" s="33" t="str">
        <f t="array" ref="I70">iferror(INDEX(INDIRECT("'Form Responses 1'!G"&amp;A69):indirect("'Form Responses 1'!G"&amp;B68),MATCH(C70,B69:B76,0)),"")</f>
        <v/>
      </c>
      <c r="J70" s="33" t="str">
        <f t="array" ref="J70">iferror(INDEX(INDIRECT("'Form Responses 1'!H"&amp;A69):indirect("'Form Responses 1'!H"&amp;B68),MATCH(C70,B69:B76,0)),"")</f>
        <v/>
      </c>
      <c r="K70" s="33" t="str">
        <f t="array" ref="K70">iferror(INDEX(INDIRECT("'Form Responses 1'!I"&amp;A69):indirect("'Form Responses 1'!I"&amp;B68),MATCH(C70,B69:B76,0)),"")</f>
        <v/>
      </c>
    </row>
    <row r="71">
      <c r="A71" s="20" t="str">
        <f>if(A69+D70&lt;=B68,A69+D70,"")</f>
        <v/>
      </c>
      <c r="B71" s="31" t="str">
        <f t="shared" si="7"/>
        <v/>
      </c>
      <c r="C71" s="21" t="str">
        <f>iferror(small(B69:B76,D71),"")</f>
        <v/>
      </c>
      <c r="D71" s="32">
        <v>3.0</v>
      </c>
      <c r="E71" s="33" t="str">
        <f t="array" ref="E71">iferror(INDEX(INDIRECT("'Form Responses 1'!B"&amp;A69):indirect("'Form Responses 1'!B"&amp;B68),MATCH(C71,B69:B76,0)),"")</f>
        <v/>
      </c>
      <c r="F71" s="33" t="str">
        <f t="array" ref="F71">iferror(INDEX(INDIRECT("'Form Responses 1'!c"&amp;A69):indirect("'Form Responses 1'!c"&amp;B68),MATCH(C71,B69:B76,0)),"")</f>
        <v/>
      </c>
      <c r="G71" s="32" t="str">
        <f t="array" ref="G71">iferror(INDEX(INDIRECT("'Form Responses 1'!E"&amp;A69):indirect("'Form Responses 1'!E"&amp;B68),MATCH(C71,B69:B76,0)),"")</f>
        <v/>
      </c>
      <c r="H71" s="32" t="str">
        <f t="array" ref="H71">iferror(INDEX(INDIRECT("'Form Responses 1'!F"&amp;A69):indirect("'Form Responses 1'!F"&amp;B68),MATCH(C71,B69:B76,0)),"")</f>
        <v/>
      </c>
      <c r="I71" s="33" t="str">
        <f t="array" ref="I71">iferror(INDEX(INDIRECT("'Form Responses 1'!G"&amp;A69):indirect("'Form Responses 1'!G"&amp;B68),MATCH(C71,B69:B76,0)),"")</f>
        <v/>
      </c>
      <c r="J71" s="33" t="str">
        <f t="array" ref="J71">iferror(INDEX(INDIRECT("'Form Responses 1'!H"&amp;A69):indirect("'Form Responses 1'!H"&amp;B68),MATCH(C71,B69:B76,0)),"")</f>
        <v/>
      </c>
      <c r="K71" s="33" t="str">
        <f t="array" ref="K71">iferror(INDEX(INDIRECT("'Form Responses 1'!I"&amp;A69):indirect("'Form Responses 1'!I"&amp;B68),MATCH(C71,B69:B76,0)),"")</f>
        <v/>
      </c>
    </row>
    <row r="72">
      <c r="A72" s="20" t="str">
        <f>if(A69+D71&lt;=B68,A69+D71,"")</f>
        <v/>
      </c>
      <c r="B72" s="31" t="str">
        <f t="shared" si="7"/>
        <v/>
      </c>
      <c r="C72" s="21" t="str">
        <f>iferror(small(B69:B76,D72),"")</f>
        <v/>
      </c>
      <c r="D72" s="32">
        <v>4.0</v>
      </c>
      <c r="E72" s="33" t="str">
        <f t="array" ref="E72">iferror(INDEX(INDIRECT("'Form Responses 1'!B"&amp;A69):indirect("'Form Responses 1'!B"&amp;B68),MATCH(C72,B69:B76,0)),"")</f>
        <v/>
      </c>
      <c r="F72" s="33" t="str">
        <f t="array" ref="F72">iferror(INDEX(INDIRECT("'Form Responses 1'!c"&amp;A69):indirect("'Form Responses 1'!c"&amp;B68),MATCH(C72,B69:B76,0)),"")</f>
        <v/>
      </c>
      <c r="G72" s="32" t="str">
        <f t="array" ref="G72">iferror(INDEX(INDIRECT("'Form Responses 1'!E"&amp;A69):indirect("'Form Responses 1'!E"&amp;B68),MATCH(C72,B69:B76,0)),"")</f>
        <v/>
      </c>
      <c r="H72" s="32" t="str">
        <f t="array" ref="H72">iferror(INDEX(INDIRECT("'Form Responses 1'!F"&amp;A69):indirect("'Form Responses 1'!F"&amp;B68),MATCH(C72,B69:B76,0)),"")</f>
        <v/>
      </c>
      <c r="I72" s="33" t="str">
        <f t="array" ref="I72">iferror(INDEX(INDIRECT("'Form Responses 1'!G"&amp;A69):indirect("'Form Responses 1'!G"&amp;B68),MATCH(C72,B69:B76,0)),"")</f>
        <v/>
      </c>
      <c r="J72" s="33" t="str">
        <f t="array" ref="J72">iferror(INDEX(INDIRECT("'Form Responses 1'!H"&amp;A69):indirect("'Form Responses 1'!H"&amp;B68),MATCH(C72,B69:B76,0)),"")</f>
        <v/>
      </c>
      <c r="K72" s="33" t="str">
        <f t="array" ref="K72">iferror(INDEX(INDIRECT("'Form Responses 1'!I"&amp;A69):indirect("'Form Responses 1'!I"&amp;B68),MATCH(C72,B69:B76,0)),"")</f>
        <v/>
      </c>
    </row>
    <row r="73">
      <c r="A73" s="20" t="str">
        <f>if(A69+D72&lt;=B68,A69+D72,"")</f>
        <v/>
      </c>
      <c r="B73" s="31" t="str">
        <f t="shared" si="7"/>
        <v/>
      </c>
      <c r="C73" s="21" t="str">
        <f>iferror(small(B69:B76,D73),"")</f>
        <v/>
      </c>
      <c r="D73" s="32">
        <v>5.0</v>
      </c>
      <c r="E73" s="33" t="str">
        <f t="array" ref="E73">iferror(INDEX(INDIRECT("'Form Responses 1'!B"&amp;A69):indirect("'Form Responses 1'!B"&amp;B68),MATCH(C73,B69:B76,0)),"")</f>
        <v/>
      </c>
      <c r="F73" s="33" t="str">
        <f t="array" ref="F73">iferror(INDEX(INDIRECT("'Form Responses 1'!c"&amp;A69):indirect("'Form Responses 1'!c"&amp;B68),MATCH(C73,B69:B76,0)),"")</f>
        <v/>
      </c>
      <c r="G73" s="32" t="str">
        <f t="array" ref="G73">iferror(INDEX(INDIRECT("'Form Responses 1'!E"&amp;A69):indirect("'Form Responses 1'!E"&amp;B68),MATCH(C73,B69:B76,0)),"")</f>
        <v/>
      </c>
      <c r="H73" s="32" t="str">
        <f t="array" ref="H73">iferror(INDEX(INDIRECT("'Form Responses 1'!F"&amp;A69):indirect("'Form Responses 1'!F"&amp;B68),MATCH(C73,B69:B76,0)),"")</f>
        <v/>
      </c>
      <c r="I73" s="33" t="str">
        <f t="array" ref="I73">iferror(INDEX(INDIRECT("'Form Responses 1'!G"&amp;A69):indirect("'Form Responses 1'!G"&amp;B68),MATCH(C73,B69:B76,0)),"")</f>
        <v/>
      </c>
      <c r="J73" s="33" t="str">
        <f t="array" ref="J73">iferror(INDEX(INDIRECT("'Form Responses 1'!H"&amp;A69):indirect("'Form Responses 1'!H"&amp;B68),MATCH(C73,B69:B76,0)),"")</f>
        <v/>
      </c>
      <c r="K73" s="33" t="str">
        <f t="array" ref="K73">iferror(INDEX(INDIRECT("'Form Responses 1'!I"&amp;A69):indirect("'Form Responses 1'!I"&amp;B68),MATCH(C73,B69:B76,0)),"")</f>
        <v/>
      </c>
    </row>
    <row r="74">
      <c r="A74" s="20" t="str">
        <f>if(A69+D73&lt;=B68,A69+D73,"")</f>
        <v/>
      </c>
      <c r="B74" s="31" t="str">
        <f t="shared" si="7"/>
        <v/>
      </c>
      <c r="C74" s="21" t="str">
        <f>iferror(small(B69:B76,D74),"")</f>
        <v/>
      </c>
      <c r="D74" s="32">
        <v>6.0</v>
      </c>
      <c r="E74" s="33" t="str">
        <f t="array" ref="E74">iferror(INDEX(INDIRECT("'Form Responses 1'!B"&amp;A69):indirect("'Form Responses 1'!B"&amp;B68),MATCH(C74,B69:B76,0)),"")</f>
        <v/>
      </c>
      <c r="F74" s="33" t="str">
        <f t="array" ref="F74">iferror(INDEX(INDIRECT("'Form Responses 1'!c"&amp;A69):indirect("'Form Responses 1'!c"&amp;B68),MATCH(C74,B69:B76,0)),"")</f>
        <v/>
      </c>
      <c r="G74" s="32" t="str">
        <f t="array" ref="G74">iferror(INDEX(INDIRECT("'Form Responses 1'!E"&amp;A69):indirect("'Form Responses 1'!E"&amp;B68),MATCH(C74,B69:B76,0)),"")</f>
        <v/>
      </c>
      <c r="H74" s="32" t="str">
        <f t="array" ref="H74">iferror(INDEX(INDIRECT("'Form Responses 1'!F"&amp;A69):indirect("'Form Responses 1'!F"&amp;B68),MATCH(C74,B69:B76,0)),"")</f>
        <v/>
      </c>
      <c r="I74" s="33" t="str">
        <f t="array" ref="I74">iferror(INDEX(INDIRECT("'Form Responses 1'!G"&amp;A69):indirect("'Form Responses 1'!G"&amp;B68),MATCH(C74,B69:B76,0)),"")</f>
        <v/>
      </c>
      <c r="J74" s="33" t="str">
        <f t="array" ref="J74">iferror(INDEX(INDIRECT("'Form Responses 1'!H"&amp;A69):indirect("'Form Responses 1'!H"&amp;B68),MATCH(C74,B69:B76,0)),"")</f>
        <v/>
      </c>
      <c r="K74" s="33" t="str">
        <f t="array" ref="K74">iferror(INDEX(INDIRECT("'Form Responses 1'!I"&amp;A69):indirect("'Form Responses 1'!I"&amp;B68),MATCH(C74,B69:B76,0)),"")</f>
        <v/>
      </c>
    </row>
    <row r="75">
      <c r="A75" s="20" t="str">
        <f>if(A69+D74&lt;=B68,A69+D74,"")</f>
        <v/>
      </c>
      <c r="B75" s="31" t="str">
        <f t="shared" si="7"/>
        <v/>
      </c>
      <c r="C75" s="21" t="str">
        <f>iferror(small(B69:B76,D75),"")</f>
        <v/>
      </c>
      <c r="D75" s="32">
        <v>7.0</v>
      </c>
      <c r="E75" s="33" t="str">
        <f t="array" ref="E75">iferror(INDEX(INDIRECT("'Form Responses 1'!B"&amp;A69):indirect("'Form Responses 1'!B"&amp;B68),MATCH(C75,B69:B76,0)),"")</f>
        <v/>
      </c>
      <c r="F75" s="33" t="str">
        <f t="array" ref="F75">iferror(INDEX(INDIRECT("'Form Responses 1'!c"&amp;A69):indirect("'Form Responses 1'!c"&amp;B68),MATCH(C75,B69:B76,0)),"")</f>
        <v/>
      </c>
      <c r="G75" s="32" t="str">
        <f t="array" ref="G75">iferror(INDEX(INDIRECT("'Form Responses 1'!E"&amp;A69):indirect("'Form Responses 1'!E"&amp;B68),MATCH(C75,B69:B76,0)),"")</f>
        <v/>
      </c>
      <c r="H75" s="32" t="str">
        <f t="array" ref="H75">iferror(INDEX(INDIRECT("'Form Responses 1'!F"&amp;A69):indirect("'Form Responses 1'!F"&amp;B68),MATCH(C75,B69:B76,0)),"")</f>
        <v/>
      </c>
      <c r="I75" s="33" t="str">
        <f t="array" ref="I75">iferror(INDEX(INDIRECT("'Form Responses 1'!G"&amp;A69):indirect("'Form Responses 1'!G"&amp;B68),MATCH(C75,B69:B76,0)),"")</f>
        <v/>
      </c>
      <c r="J75" s="33" t="str">
        <f t="array" ref="J75">iferror(INDEX(INDIRECT("'Form Responses 1'!H"&amp;A69):indirect("'Form Responses 1'!H"&amp;B68),MATCH(C75,B69:B76,0)),"")</f>
        <v/>
      </c>
      <c r="K75" s="33" t="str">
        <f t="array" ref="K75">iferror(INDEX(INDIRECT("'Form Responses 1'!I"&amp;A69):indirect("'Form Responses 1'!I"&amp;B68),MATCH(C75,B69:B76,0)),"")</f>
        <v/>
      </c>
    </row>
    <row r="76">
      <c r="A76" s="20" t="str">
        <f>if(A69+D75&lt;=B68,A69+D75,"")</f>
        <v/>
      </c>
      <c r="B76" s="31" t="str">
        <f t="shared" si="7"/>
        <v/>
      </c>
      <c r="C76" s="21" t="str">
        <f>iferror(small(B69:B76,D76),"")</f>
        <v/>
      </c>
      <c r="D76" s="32">
        <v>8.0</v>
      </c>
      <c r="E76" s="33" t="str">
        <f t="array" ref="E76">iferror(INDEX(INDIRECT("'Form Responses 1'!B"&amp;A69):indirect("'Form Responses 1'!B"&amp;B68),MATCH(C76,B69:B76,0)),"")</f>
        <v/>
      </c>
      <c r="F76" s="33" t="str">
        <f t="array" ref="F76">iferror(INDEX(INDIRECT("'Form Responses 1'!c"&amp;A69):indirect("'Form Responses 1'!c"&amp;B68),MATCH(C76,B69:B76,0)),"")</f>
        <v/>
      </c>
      <c r="G76" s="32" t="str">
        <f t="array" ref="G76">iferror(INDEX(INDIRECT("'Form Responses 1'!E"&amp;A69):indirect("'Form Responses 1'!E"&amp;B68),MATCH(C76,B69:B76,0)),"")</f>
        <v/>
      </c>
      <c r="H76" s="32" t="str">
        <f t="array" ref="H76">iferror(INDEX(INDIRECT("'Form Responses 1'!F"&amp;A69):indirect("'Form Responses 1'!F"&amp;B68),MATCH(C76,B69:B76,0)),"")</f>
        <v/>
      </c>
      <c r="I76" s="33" t="str">
        <f t="array" ref="I76">iferror(INDEX(INDIRECT("'Form Responses 1'!G"&amp;A69):indirect("'Form Responses 1'!G"&amp;B68),MATCH(C76,B69:B76,0)),"")</f>
        <v/>
      </c>
      <c r="J76" s="33" t="str">
        <f t="array" ref="J76">iferror(INDEX(INDIRECT("'Form Responses 1'!H"&amp;A69):indirect("'Form Responses 1'!H"&amp;B68),MATCH(C76,B69:B76,0)),"")</f>
        <v/>
      </c>
      <c r="K76" s="33" t="str">
        <f t="array" ref="K76">iferror(INDEX(INDIRECT("'Form Responses 1'!I"&amp;A69):indirect("'Form Responses 1'!I"&amp;B68),MATCH(C76,B69:B76,0)),"")</f>
        <v/>
      </c>
    </row>
    <row r="77">
      <c r="A77" s="21"/>
      <c r="B77" s="31"/>
      <c r="C77" s="21"/>
      <c r="D77" s="21"/>
      <c r="E77" s="35"/>
      <c r="F77" s="35"/>
      <c r="G77" s="21"/>
      <c r="H77" s="21"/>
      <c r="I77" s="35"/>
      <c r="J77" s="35"/>
      <c r="K77" s="35"/>
    </row>
    <row r="78" ht="66.0" customHeight="1">
      <c r="A78" s="20"/>
      <c r="B78" s="31"/>
      <c r="C78" s="20">
        <v>8.0</v>
      </c>
      <c r="D78" s="22"/>
      <c r="E78" s="23">
        <v>44083.0</v>
      </c>
      <c r="F78" s="24" t="str">
        <f t="array" ref="F78">indirect("'sheet3'!E"&amp;2)</f>
        <v>JURNAL KELAS 9F SMP NEGERI 1 TURI SEMESTER 1 TAHUN PELAJARAN 2020/2021</v>
      </c>
      <c r="G78" s="25"/>
      <c r="H78" s="25"/>
      <c r="I78" s="26"/>
      <c r="J78" s="26"/>
      <c r="K78" s="27"/>
    </row>
    <row r="79">
      <c r="A79" s="20"/>
      <c r="B79" s="28">
        <f t="array" ref="B79">row(index(Sheet3!$A$1:$A$2943,match(right(E78,10),Sheet3!$A$1:$A$2943,0)))+countif(Sheet3!$A$1:$A$2943,(index(Sheet3!$A$1:$A$2943,match(right(E78,10),Sheet3!$A$1:$A$2943,0))))-1</f>
        <v>93</v>
      </c>
      <c r="C79" s="21"/>
      <c r="D79" s="37" t="s">
        <v>333</v>
      </c>
      <c r="E79" s="38" t="s">
        <v>334</v>
      </c>
      <c r="F79" s="38" t="s">
        <v>2</v>
      </c>
      <c r="G79" s="38" t="s">
        <v>4</v>
      </c>
      <c r="H79" s="38" t="s">
        <v>335</v>
      </c>
      <c r="I79" s="38" t="s">
        <v>336</v>
      </c>
      <c r="J79" s="38" t="s">
        <v>337</v>
      </c>
      <c r="K79" s="38" t="s">
        <v>338</v>
      </c>
    </row>
    <row r="80">
      <c r="A80" s="30">
        <f t="array" ref="A80">row(index(Sheet3!$A$1:$A$2943,match(right(E78,10),Sheet3!$A$1:$A$2943,0)))</f>
        <v>90</v>
      </c>
      <c r="B80" s="31">
        <f t="shared" ref="B80:B87" si="8">iferror(value(left(indirect("Form Responses 1!E"&amp;A80),iferror(find(",",indirect("Form Responses 1!E"&amp;A80)),len(indirect("Form Responses 1!E"&amp;A80))+1)-1)),"")</f>
        <v>7</v>
      </c>
      <c r="C80" s="21">
        <f>iferror(small(B80:B87,D80),"")</f>
        <v>1</v>
      </c>
      <c r="D80" s="32">
        <v>1.0</v>
      </c>
      <c r="E80" s="33" t="str">
        <f t="array" ref="E80">iferror(INDEX(INDIRECT("'Form Responses 1'!B"&amp;A80):indirect("'Form Responses 1'!B"&amp;B79),MATCH(C80,B80:B87,0)),"")</f>
        <v>4. Drs. Achmad Shofwan, M.Pd.</v>
      </c>
      <c r="F80" s="33" t="str">
        <f t="array" ref="F80">iferror(INDEX(INDIRECT("'Form Responses 1'!c"&amp;A80):indirect("'Form Responses 1'!c"&amp;B79),MATCH(C80,B80:B87,0)),"")</f>
        <v>7. Bahasa Inggris</v>
      </c>
      <c r="G80" s="32" t="str">
        <f t="array" ref="G80">iferror(INDEX(INDIRECT("'Form Responses 1'!E"&amp;A80):indirect("'Form Responses 1'!E"&amp;B79),MATCH(C80,B80:B87,0)),"")</f>
        <v>1, 2</v>
      </c>
      <c r="H80" s="32">
        <f t="array" ref="H80">iferror(INDEX(INDIRECT("'Form Responses 1'!F"&amp;A80):indirect("'Form Responses 1'!F"&amp;B79),MATCH(C80,B80:B87,0)),"")</f>
        <v>12</v>
      </c>
      <c r="I80" s="33" t="str">
        <f t="array" ref="I80">iferror(INDEX(INDIRECT("'Form Responses 1'!G"&amp;A80):indirect("'Form Responses 1'!G"&amp;B79),MATCH(C80,B80:B87,0)),"")</f>
        <v>Chapter3 tugas2</v>
      </c>
      <c r="J80" s="33" t="str">
        <f t="array" ref="J80">iferror(INDEX(INDIRECT("'Form Responses 1'!H"&amp;A80):indirect("'Form Responses 1'!H"&amp;B79),MATCH(C80,B80:B87,0)),"")</f>
        <v>10, 14, 22</v>
      </c>
      <c r="K80" s="33" t="str">
        <f t="array" ref="K80">iferror(INDEX(INDIRECT("'Form Responses 1'!I"&amp;A80):indirect("'Form Responses 1'!I"&amp;B79),MATCH(C80,B80:B87,0)),"")</f>
        <v>Melanjutkan</v>
      </c>
    </row>
    <row r="81">
      <c r="A81" s="20">
        <f>if(A80+D80&lt;=B79,A80+D80,"")</f>
        <v>91</v>
      </c>
      <c r="B81" s="31">
        <f t="shared" si="8"/>
        <v>3</v>
      </c>
      <c r="C81" s="21">
        <f>iferror(small(B80:B87,D81),"")</f>
        <v>3</v>
      </c>
      <c r="D81" s="32">
        <v>2.0</v>
      </c>
      <c r="E81" s="33" t="str">
        <f t="array" ref="E81">iferror(INDEX(INDIRECT("'Form Responses 1'!B"&amp;A80):indirect("'Form Responses 1'!B"&amp;B79),MATCH(C81,B80:B87,0)),"")</f>
        <v>11. Ayu Wigati, S.Pd.</v>
      </c>
      <c r="F81" s="33" t="str">
        <f t="array" ref="F81">iferror(INDEX(INDIRECT("'Form Responses 1'!c"&amp;A80):indirect("'Form Responses 1'!c"&amp;B79),MATCH(C81,B80:B87,0)),"")</f>
        <v>13. BK</v>
      </c>
      <c r="G81" s="32">
        <f t="array" ref="G81">iferror(INDEX(INDIRECT("'Form Responses 1'!E"&amp;A80):indirect("'Form Responses 1'!E"&amp;B79),MATCH(C81,B80:B87,0)),"")</f>
        <v>3</v>
      </c>
      <c r="H81" s="32">
        <f t="array" ref="H81">iferror(INDEX(INDIRECT("'Form Responses 1'!F"&amp;A80):indirect("'Form Responses 1'!F"&amp;B79),MATCH(C81,B80:B87,0)),"")</f>
        <v>7</v>
      </c>
      <c r="I81" s="33" t="str">
        <f t="array" ref="I81">iferror(INDEX(INDIRECT("'Form Responses 1'!G"&amp;A80):indirect("'Form Responses 1'!G"&amp;B79),MATCH(C81,B80:B87,0)),"")</f>
        <v>Pilihan karier</v>
      </c>
      <c r="J81" s="33">
        <f t="array" ref="J81">iferror(INDEX(INDIRECT("'Form Responses 1'!H"&amp;A80):indirect("'Form Responses 1'!H"&amp;B79),MATCH(C81,B80:B87,0)),"")</f>
        <v>14</v>
      </c>
      <c r="K81" s="33" t="str">
        <f t="array" ref="K81">iferror(INDEX(INDIRECT("'Form Responses 1'!I"&amp;A80):indirect("'Form Responses 1'!I"&amp;B79),MATCH(C81,B80:B87,0)),"")</f>
        <v>Lancar</v>
      </c>
    </row>
    <row r="82">
      <c r="A82" s="20">
        <f>if(A80+D81&lt;=B79,A80+D81,"")</f>
        <v>92</v>
      </c>
      <c r="B82" s="31">
        <f t="shared" si="8"/>
        <v>1</v>
      </c>
      <c r="C82" s="21">
        <f>iferror(small(B80:B87,D82),"")</f>
        <v>7</v>
      </c>
      <c r="D82" s="32">
        <v>3.0</v>
      </c>
      <c r="E82" s="33" t="str">
        <f t="array" ref="E82">iferror(INDEX(INDIRECT("'Form Responses 1'!B"&amp;A80):indirect("'Form Responses 1'!B"&amp;B79),MATCH(C82,B80:B87,0)),"")</f>
        <v>57. Titik Nur Jihan Zulianah, S.Pd.</v>
      </c>
      <c r="F82" s="33" t="str">
        <f t="array" ref="F82">iferror(INDEX(INDIRECT("'Form Responses 1'!c"&amp;A80):indirect("'Form Responses 1'!c"&amp;B79),MATCH(C82,B80:B87,0)),"")</f>
        <v>12. Bahasa Arab</v>
      </c>
      <c r="G82" s="32">
        <f t="array" ref="G82">iferror(INDEX(INDIRECT("'Form Responses 1'!E"&amp;A80):indirect("'Form Responses 1'!E"&amp;B79),MATCH(C82,B80:B87,0)),"")</f>
        <v>7</v>
      </c>
      <c r="H82" s="32">
        <f t="array" ref="H82">iferror(INDEX(INDIRECT("'Form Responses 1'!F"&amp;A80):indirect("'Form Responses 1'!F"&amp;B79),MATCH(C82,B80:B87,0)),"")</f>
        <v>7</v>
      </c>
      <c r="I82" s="33" t="str">
        <f t="array" ref="I82">iferror(INDEX(INDIRECT("'Form Responses 1'!G"&amp;A80):indirect("'Form Responses 1'!G"&amp;B79),MATCH(C82,B80:B87,0)),"")</f>
        <v>Latihan soal</v>
      </c>
      <c r="J82" s="33" t="str">
        <f t="array" ref="J82">iferror(INDEX(INDIRECT("'Form Responses 1'!H"&amp;A80):indirect("'Form Responses 1'!H"&amp;B79),MATCH(C82,B80:B87,0)),"")</f>
        <v>10, 14</v>
      </c>
      <c r="K82" s="33" t="str">
        <f t="array" ref="K82">iferror(INDEX(INDIRECT("'Form Responses 1'!I"&amp;A80):indirect("'Form Responses 1'!I"&amp;B79),MATCH(C82,B80:B87,0)),"")</f>
        <v>Lancar</v>
      </c>
    </row>
    <row r="83">
      <c r="A83" s="20">
        <f>if(A80+D82&lt;=B79,A80+D82,"")</f>
        <v>93</v>
      </c>
      <c r="B83" s="31">
        <f t="shared" si="8"/>
        <v>8</v>
      </c>
      <c r="C83" s="21">
        <f>iferror(small(B80:B87,D83),"")</f>
        <v>8</v>
      </c>
      <c r="D83" s="32">
        <v>4.0</v>
      </c>
      <c r="E83" s="33" t="str">
        <f t="array" ref="E83">iferror(INDEX(INDIRECT("'Form Responses 1'!B"&amp;A80):indirect("'Form Responses 1'!B"&amp;B79),MATCH(C83,B80:B87,0)),"")</f>
        <v>32. Hj. Musriatus Sa'adah, S.Pd. M.Pd</v>
      </c>
      <c r="F83" s="33" t="str">
        <f t="array" ref="F83">iferror(INDEX(INDIRECT("'Form Responses 1'!c"&amp;A80):indirect("'Form Responses 1'!c"&amp;B79),MATCH(C83,B80:B87,0)),"")</f>
        <v>10. Prakarya</v>
      </c>
      <c r="G83" s="32" t="str">
        <f t="array" ref="G83">iferror(INDEX(INDIRECT("'Form Responses 1'!E"&amp;A80):indirect("'Form Responses 1'!E"&amp;B79),MATCH(C83,B80:B87,0)),"")</f>
        <v>8, 9</v>
      </c>
      <c r="H83" s="32">
        <f t="array" ref="H83">iferror(INDEX(INDIRECT("'Form Responses 1'!F"&amp;A80):indirect("'Form Responses 1'!F"&amp;B79),MATCH(C83,B80:B87,0)),"")</f>
        <v>7</v>
      </c>
      <c r="I83" s="33" t="str">
        <f t="array" ref="I83">iferror(INDEX(INDIRECT("'Form Responses 1'!G"&amp;A80):indirect("'Form Responses 1'!G"&amp;B79),MATCH(C83,B80:B87,0)),"")</f>
        <v>Metode pengolahan</v>
      </c>
      <c r="J83" s="33" t="str">
        <f t="array" ref="J83">iferror(INDEX(INDIRECT("'Form Responses 1'!H"&amp;A80):indirect("'Form Responses 1'!H"&amp;B79),MATCH(C83,B80:B87,0)),"")</f>
        <v>-</v>
      </c>
      <c r="K83" s="33" t="str">
        <f t="array" ref="K83">iferror(INDEX(INDIRECT("'Form Responses 1'!I"&amp;A80):indirect("'Form Responses 1'!I"&amp;B79),MATCH(C83,B80:B87,0)),"")</f>
        <v>Merangkum</v>
      </c>
    </row>
    <row r="84">
      <c r="A84" s="20" t="str">
        <f>if(A80+D83&lt;=B79,A80+D83,"")</f>
        <v/>
      </c>
      <c r="B84" s="31" t="str">
        <f t="shared" si="8"/>
        <v/>
      </c>
      <c r="C84" s="21" t="str">
        <f>iferror(small(B80:B87,D84),"")</f>
        <v/>
      </c>
      <c r="D84" s="32">
        <v>5.0</v>
      </c>
      <c r="E84" s="33" t="str">
        <f t="array" ref="E84">iferror(INDEX(INDIRECT("'Form Responses 1'!B"&amp;A80):indirect("'Form Responses 1'!B"&amp;B79),MATCH(C84,B80:B87,0)),"")</f>
        <v/>
      </c>
      <c r="F84" s="33" t="str">
        <f t="array" ref="F84">iferror(INDEX(INDIRECT("'Form Responses 1'!c"&amp;A80):indirect("'Form Responses 1'!c"&amp;B79),MATCH(C84,B80:B87,0)),"")</f>
        <v/>
      </c>
      <c r="G84" s="32" t="str">
        <f t="array" ref="G84">iferror(INDEX(INDIRECT("'Form Responses 1'!E"&amp;A80):indirect("'Form Responses 1'!E"&amp;B79),MATCH(C84,B80:B87,0)),"")</f>
        <v/>
      </c>
      <c r="H84" s="32" t="str">
        <f t="array" ref="H84">iferror(INDEX(INDIRECT("'Form Responses 1'!F"&amp;A80):indirect("'Form Responses 1'!F"&amp;B79),MATCH(C84,B80:B87,0)),"")</f>
        <v/>
      </c>
      <c r="I84" s="33" t="str">
        <f t="array" ref="I84">iferror(INDEX(INDIRECT("'Form Responses 1'!G"&amp;A80):indirect("'Form Responses 1'!G"&amp;B79),MATCH(C84,B80:B87,0)),"")</f>
        <v/>
      </c>
      <c r="J84" s="33" t="str">
        <f t="array" ref="J84">iferror(INDEX(INDIRECT("'Form Responses 1'!H"&amp;A80):indirect("'Form Responses 1'!H"&amp;B79),MATCH(C84,B80:B87,0)),"")</f>
        <v/>
      </c>
      <c r="K84" s="33" t="str">
        <f t="array" ref="K84">iferror(INDEX(INDIRECT("'Form Responses 1'!I"&amp;A80):indirect("'Form Responses 1'!I"&amp;B79),MATCH(C84,B80:B87,0)),"")</f>
        <v/>
      </c>
    </row>
    <row r="85">
      <c r="A85" s="20" t="str">
        <f>if(A80+D84&lt;=B79,A80+D84,"")</f>
        <v/>
      </c>
      <c r="B85" s="31" t="str">
        <f t="shared" si="8"/>
        <v/>
      </c>
      <c r="C85" s="21" t="str">
        <f>iferror(small(B80:B87,D85),"")</f>
        <v/>
      </c>
      <c r="D85" s="32">
        <v>6.0</v>
      </c>
      <c r="E85" s="33" t="str">
        <f t="array" ref="E85">iferror(INDEX(INDIRECT("'Form Responses 1'!B"&amp;A80):indirect("'Form Responses 1'!B"&amp;B79),MATCH(C85,B80:B87,0)),"")</f>
        <v/>
      </c>
      <c r="F85" s="33" t="str">
        <f t="array" ref="F85">iferror(INDEX(INDIRECT("'Form Responses 1'!c"&amp;A80):indirect("'Form Responses 1'!c"&amp;B79),MATCH(C85,B80:B87,0)),"")</f>
        <v/>
      </c>
      <c r="G85" s="32" t="str">
        <f t="array" ref="G85">iferror(INDEX(INDIRECT("'Form Responses 1'!E"&amp;A80):indirect("'Form Responses 1'!E"&amp;B79),MATCH(C85,B80:B87,0)),"")</f>
        <v/>
      </c>
      <c r="H85" s="32" t="str">
        <f t="array" ref="H85">iferror(INDEX(INDIRECT("'Form Responses 1'!F"&amp;A80):indirect("'Form Responses 1'!F"&amp;B79),MATCH(C85,B80:B87,0)),"")</f>
        <v/>
      </c>
      <c r="I85" s="33" t="str">
        <f t="array" ref="I85">iferror(INDEX(INDIRECT("'Form Responses 1'!G"&amp;A80):indirect("'Form Responses 1'!G"&amp;B79),MATCH(C85,B80:B87,0)),"")</f>
        <v/>
      </c>
      <c r="J85" s="33" t="str">
        <f t="array" ref="J85">iferror(INDEX(INDIRECT("'Form Responses 1'!H"&amp;A80):indirect("'Form Responses 1'!H"&amp;B79),MATCH(C85,B80:B87,0)),"")</f>
        <v/>
      </c>
      <c r="K85" s="33" t="str">
        <f t="array" ref="K85">iferror(INDEX(INDIRECT("'Form Responses 1'!I"&amp;A80):indirect("'Form Responses 1'!I"&amp;B79),MATCH(C85,B80:B87,0)),"")</f>
        <v/>
      </c>
    </row>
    <row r="86">
      <c r="A86" s="20" t="str">
        <f>if(A80+D85&lt;=B79,A80+D85,"")</f>
        <v/>
      </c>
      <c r="B86" s="31" t="str">
        <f t="shared" si="8"/>
        <v/>
      </c>
      <c r="C86" s="21" t="str">
        <f>iferror(small(B80:B87,D86),"")</f>
        <v/>
      </c>
      <c r="D86" s="32">
        <v>7.0</v>
      </c>
      <c r="E86" s="33" t="str">
        <f t="array" ref="E86">iferror(INDEX(INDIRECT("'Form Responses 1'!B"&amp;A80):indirect("'Form Responses 1'!B"&amp;B79),MATCH(C86,B80:B87,0)),"")</f>
        <v/>
      </c>
      <c r="F86" s="33" t="str">
        <f t="array" ref="F86">iferror(INDEX(INDIRECT("'Form Responses 1'!c"&amp;A80):indirect("'Form Responses 1'!c"&amp;B79),MATCH(C86,B80:B87,0)),"")</f>
        <v/>
      </c>
      <c r="G86" s="32" t="str">
        <f t="array" ref="G86">iferror(INDEX(INDIRECT("'Form Responses 1'!E"&amp;A80):indirect("'Form Responses 1'!E"&amp;B79),MATCH(C86,B80:B87,0)),"")</f>
        <v/>
      </c>
      <c r="H86" s="32" t="str">
        <f t="array" ref="H86">iferror(INDEX(INDIRECT("'Form Responses 1'!F"&amp;A80):indirect("'Form Responses 1'!F"&amp;B79),MATCH(C86,B80:B87,0)),"")</f>
        <v/>
      </c>
      <c r="I86" s="33" t="str">
        <f t="array" ref="I86">iferror(INDEX(INDIRECT("'Form Responses 1'!G"&amp;A80):indirect("'Form Responses 1'!G"&amp;B79),MATCH(C86,B80:B87,0)),"")</f>
        <v/>
      </c>
      <c r="J86" s="33" t="str">
        <f t="array" ref="J86">iferror(INDEX(INDIRECT("'Form Responses 1'!H"&amp;A80):indirect("'Form Responses 1'!H"&amp;B79),MATCH(C86,B80:B87,0)),"")</f>
        <v/>
      </c>
      <c r="K86" s="33" t="str">
        <f t="array" ref="K86">iferror(INDEX(INDIRECT("'Form Responses 1'!I"&amp;A80):indirect("'Form Responses 1'!I"&amp;B79),MATCH(C86,B80:B87,0)),"")</f>
        <v/>
      </c>
    </row>
    <row r="87">
      <c r="A87" s="20" t="str">
        <f>if(A80+D86&lt;=B79,A80+D86,"")</f>
        <v/>
      </c>
      <c r="B87" s="31" t="str">
        <f t="shared" si="8"/>
        <v/>
      </c>
      <c r="C87" s="21" t="str">
        <f>iferror(small(B80:B87,D87),"")</f>
        <v/>
      </c>
      <c r="D87" s="32">
        <v>8.0</v>
      </c>
      <c r="E87" s="33" t="str">
        <f t="array" ref="E87">iferror(INDEX(INDIRECT("'Form Responses 1'!B"&amp;A80):indirect("'Form Responses 1'!B"&amp;B79),MATCH(C87,B80:B87,0)),"")</f>
        <v/>
      </c>
      <c r="F87" s="33" t="str">
        <f t="array" ref="F87">iferror(INDEX(INDIRECT("'Form Responses 1'!c"&amp;A80):indirect("'Form Responses 1'!c"&amp;B79),MATCH(C87,B80:B87,0)),"")</f>
        <v/>
      </c>
      <c r="G87" s="32" t="str">
        <f t="array" ref="G87">iferror(INDEX(INDIRECT("'Form Responses 1'!E"&amp;A80):indirect("'Form Responses 1'!E"&amp;B79),MATCH(C87,B80:B87,0)),"")</f>
        <v/>
      </c>
      <c r="H87" s="32" t="str">
        <f t="array" ref="H87">iferror(INDEX(INDIRECT("'Form Responses 1'!F"&amp;A80):indirect("'Form Responses 1'!F"&amp;B79),MATCH(C87,B80:B87,0)),"")</f>
        <v/>
      </c>
      <c r="I87" s="33" t="str">
        <f t="array" ref="I87">iferror(INDEX(INDIRECT("'Form Responses 1'!G"&amp;A80):indirect("'Form Responses 1'!G"&amp;B79),MATCH(C87,B80:B87,0)),"")</f>
        <v/>
      </c>
      <c r="J87" s="33" t="str">
        <f t="array" ref="J87">iferror(INDEX(INDIRECT("'Form Responses 1'!H"&amp;A80):indirect("'Form Responses 1'!H"&amp;B79),MATCH(C87,B80:B87,0)),"")</f>
        <v/>
      </c>
      <c r="K87" s="33" t="str">
        <f t="array" ref="K87">iferror(INDEX(INDIRECT("'Form Responses 1'!I"&amp;A80):indirect("'Form Responses 1'!I"&amp;B79),MATCH(C87,B80:B87,0)),"")</f>
        <v/>
      </c>
    </row>
    <row r="88">
      <c r="A88" s="21"/>
      <c r="B88" s="31"/>
      <c r="C88" s="21"/>
      <c r="D88" s="21"/>
      <c r="E88" s="35"/>
      <c r="F88" s="35"/>
      <c r="G88" s="21"/>
      <c r="H88" s="21"/>
      <c r="I88" s="35"/>
      <c r="J88" s="35"/>
      <c r="K88" s="35"/>
    </row>
    <row r="89">
      <c r="A89" s="20"/>
      <c r="B89" s="31"/>
      <c r="C89" s="20">
        <v>9.0</v>
      </c>
      <c r="D89" s="22"/>
      <c r="E89" s="23">
        <v>44084.0</v>
      </c>
      <c r="F89" s="24" t="str">
        <f t="array" ref="F89">indirect("'sheet3'!E"&amp;2)</f>
        <v>JURNAL KELAS 9F SMP NEGERI 1 TURI SEMESTER 1 TAHUN PELAJARAN 2020/2021</v>
      </c>
      <c r="G89" s="25"/>
      <c r="H89" s="25"/>
      <c r="I89" s="26"/>
      <c r="J89" s="26"/>
      <c r="K89" s="27"/>
    </row>
    <row r="90">
      <c r="A90" s="20"/>
      <c r="B90" s="28">
        <f t="array" ref="B90">row(index(Sheet3!$A$1:$A$2943,match(right(E89,10),Sheet3!$A$1:$A$2943,0)))+countif(Sheet3!$A$1:$A$2943,(index(Sheet3!$A$1:$A$2943,match(right(E89,10),Sheet3!$A$1:$A$2943,0))))-1</f>
        <v>97</v>
      </c>
      <c r="C90" s="21"/>
      <c r="D90" s="37" t="s">
        <v>333</v>
      </c>
      <c r="E90" s="38" t="s">
        <v>334</v>
      </c>
      <c r="F90" s="38" t="s">
        <v>2</v>
      </c>
      <c r="G90" s="38" t="s">
        <v>4</v>
      </c>
      <c r="H90" s="38" t="s">
        <v>335</v>
      </c>
      <c r="I90" s="38" t="s">
        <v>336</v>
      </c>
      <c r="J90" s="38" t="s">
        <v>337</v>
      </c>
      <c r="K90" s="38" t="s">
        <v>338</v>
      </c>
    </row>
    <row r="91">
      <c r="A91" s="30">
        <f t="array" ref="A91">row(index(Sheet3!$A$1:$A$2943,match(right(E89,10),Sheet3!$A$1:$A$2943,0)))</f>
        <v>94</v>
      </c>
      <c r="B91" s="31">
        <f t="shared" ref="B91:B98" si="9">iferror(value(left(indirect("Form Responses 1!E"&amp;A91),iferror(find(",",indirect("Form Responses 1!E"&amp;A91)),len(indirect("Form Responses 1!E"&amp;A91))+1)-1)),"")</f>
        <v>6</v>
      </c>
      <c r="C91" s="21">
        <f>iferror(small(B91:B98,D91),"")</f>
        <v>1</v>
      </c>
      <c r="D91" s="32">
        <v>1.0</v>
      </c>
      <c r="E91" s="33" t="str">
        <f t="array" ref="E91">iferror(INDEX(INDIRECT("'Form Responses 1'!B"&amp;A91):indirect("'Form Responses 1'!B"&amp;B90),MATCH(C91,B91:B98,0)),"")</f>
        <v>4. Drs. Achmad Shofwan, M.Pd.</v>
      </c>
      <c r="F91" s="33" t="str">
        <f t="array" ref="F91">iferror(INDEX(INDIRECT("'Form Responses 1'!c"&amp;A91):indirect("'Form Responses 1'!c"&amp;B90),MATCH(C91,B91:B98,0)),"")</f>
        <v>7. Bahasa Inggris</v>
      </c>
      <c r="G91" s="32" t="str">
        <f t="array" ref="G91">iferror(INDEX(INDIRECT("'Form Responses 1'!E"&amp;A91):indirect("'Form Responses 1'!E"&amp;B90),MATCH(C91,B91:B98,0)),"")</f>
        <v>1, 2</v>
      </c>
      <c r="H91" s="32">
        <f t="array" ref="H91">iferror(INDEX(INDIRECT("'Form Responses 1'!F"&amp;A91):indirect("'Form Responses 1'!F"&amp;B90),MATCH(C91,B91:B98,0)),"")</f>
        <v>13</v>
      </c>
      <c r="I91" s="33" t="str">
        <f t="array" ref="I91">iferror(INDEX(INDIRECT("'Form Responses 1'!G"&amp;A91):indirect("'Form Responses 1'!G"&amp;B90),MATCH(C91,B91:B98,0)),"")</f>
        <v>Chapter3 tugas3</v>
      </c>
      <c r="J91" s="33" t="str">
        <f t="array" ref="J91">iferror(INDEX(INDIRECT("'Form Responses 1'!H"&amp;A91):indirect("'Form Responses 1'!H"&amp;B90),MATCH(C91,B91:B98,0)),"")</f>
        <v>-</v>
      </c>
      <c r="K91" s="33" t="str">
        <f t="array" ref="K91">iferror(INDEX(INDIRECT("'Form Responses 1'!I"&amp;A91):indirect("'Form Responses 1'!I"&amp;B90),MATCH(C91,B91:B98,0)),"")</f>
        <v>Mencari teks procedure</v>
      </c>
    </row>
    <row r="92">
      <c r="A92" s="20">
        <f>if(A91+D91&lt;=B90,A91+D91,"")</f>
        <v>95</v>
      </c>
      <c r="B92" s="31">
        <f t="shared" si="9"/>
        <v>3</v>
      </c>
      <c r="C92" s="21">
        <f>iferror(small(B91:B98,D92),"")</f>
        <v>3</v>
      </c>
      <c r="D92" s="32">
        <v>2.0</v>
      </c>
      <c r="E92" s="33" t="str">
        <f t="array" ref="E92">iferror(INDEX(INDIRECT("'Form Responses 1'!B"&amp;A91):indirect("'Form Responses 1'!B"&amp;B90),MATCH(C92,B91:B98,0)),"")</f>
        <v>9. Wiwik Tiasih, S.Pd,M.Pd</v>
      </c>
      <c r="F92" s="33" t="str">
        <f t="array" ref="F92">iferror(INDEX(INDIRECT("'Form Responses 1'!c"&amp;A91):indirect("'Form Responses 1'!c"&amp;B90),MATCH(C92,B91:B98,0)),"")</f>
        <v>4. Matematika</v>
      </c>
      <c r="G92" s="32" t="str">
        <f t="array" ref="G92">iferror(INDEX(INDIRECT("'Form Responses 1'!E"&amp;A91):indirect("'Form Responses 1'!E"&amp;B90),MATCH(C92,B91:B98,0)),"")</f>
        <v>3, 4, 5</v>
      </c>
      <c r="H92" s="32">
        <f t="array" ref="H92">iferror(INDEX(INDIRECT("'Form Responses 1'!F"&amp;A91):indirect("'Form Responses 1'!F"&amp;B90),MATCH(C92,B91:B98,0)),"")</f>
        <v>1</v>
      </c>
      <c r="I92" s="33" t="str">
        <f t="array" ref="I92">iferror(INDEX(INDIRECT("'Form Responses 1'!G"&amp;A91):indirect("'Form Responses 1'!G"&amp;B90),MATCH(C92,B91:B98,0)),"")</f>
        <v>Persamaan kuadrat</v>
      </c>
      <c r="J92" s="33" t="str">
        <f t="array" ref="J92">iferror(INDEX(INDIRECT("'Form Responses 1'!H"&amp;A91):indirect("'Form Responses 1'!H"&amp;B90),MATCH(C92,B91:B98,0)),"")</f>
        <v>-</v>
      </c>
      <c r="K92" s="33" t="str">
        <f t="array" ref="K92">iferror(INDEX(INDIRECT("'Form Responses 1'!I"&amp;A91):indirect("'Form Responses 1'!I"&amp;B90),MATCH(C92,B91:B98,0)),"")</f>
        <v>Mencatat dan memahami materi</v>
      </c>
    </row>
    <row r="93">
      <c r="A93" s="20">
        <f>if(A91+D92&lt;=B90,A91+D92,"")</f>
        <v>96</v>
      </c>
      <c r="B93" s="31">
        <f t="shared" si="9"/>
        <v>1</v>
      </c>
      <c r="C93" s="21">
        <f>iferror(small(B91:B98,D93),"")</f>
        <v>6</v>
      </c>
      <c r="D93" s="32">
        <v>3.0</v>
      </c>
      <c r="E93" s="33" t="str">
        <f t="array" ref="E93">iferror(INDEX(INDIRECT("'Form Responses 1'!B"&amp;A91):indirect("'Form Responses 1'!B"&amp;B90),MATCH(C93,B91:B98,0)),"")</f>
        <v>31. Muh. Sholikhuddin, S.Pd. M.Pd</v>
      </c>
      <c r="F93" s="33" t="str">
        <f t="array" ref="F93">iferror(INDEX(INDIRECT("'Form Responses 1'!c"&amp;A91):indirect("'Form Responses 1'!c"&amp;B90),MATCH(C93,B91:B98,0)),"")</f>
        <v>14. BKTI</v>
      </c>
      <c r="G93" s="32">
        <f t="array" ref="G93">iferror(INDEX(INDIRECT("'Form Responses 1'!E"&amp;A91):indirect("'Form Responses 1'!E"&amp;B90),MATCH(C93,B91:B98,0)),"")</f>
        <v>6</v>
      </c>
      <c r="H93" s="32">
        <f t="array" ref="H93">iferror(INDEX(INDIRECT("'Form Responses 1'!F"&amp;A91):indirect("'Form Responses 1'!F"&amp;B90),MATCH(C93,B91:B98,0)),"")</f>
        <v>6</v>
      </c>
      <c r="I93" s="33" t="str">
        <f t="array" ref="I93">iferror(INDEX(INDIRECT("'Form Responses 1'!G"&amp;A91):indirect("'Form Responses 1'!G"&amp;B90),MATCH(C93,B91:B98,0)),"")</f>
        <v>Penggunaan internet dibidang pendidikan</v>
      </c>
      <c r="J93" s="33" t="str">
        <f t="array" ref="J93">iferror(INDEX(INDIRECT("'Form Responses 1'!H"&amp;A91):indirect("'Form Responses 1'!H"&amp;B90),MATCH(C93,B91:B98,0)),"")</f>
        <v>-</v>
      </c>
      <c r="K93" s="33" t="str">
        <f t="array" ref="K93">iferror(INDEX(INDIRECT("'Form Responses 1'!I"&amp;A91):indirect("'Form Responses 1'!I"&amp;B90),MATCH(C93,B91:B98,0)),"")</f>
        <v>Nihil</v>
      </c>
    </row>
    <row r="94">
      <c r="A94" s="20">
        <f>if(A91+D93&lt;=B90,A91+D93,"")</f>
        <v>97</v>
      </c>
      <c r="B94" s="31">
        <f t="shared" si="9"/>
        <v>7</v>
      </c>
      <c r="C94" s="21">
        <f>iferror(small(B91:B98,D94),"")</f>
        <v>7</v>
      </c>
      <c r="D94" s="32">
        <v>4.0</v>
      </c>
      <c r="E94" s="33" t="str">
        <f t="array" ref="E94">iferror(INDEX(INDIRECT("'Form Responses 1'!B"&amp;A91):indirect("'Form Responses 1'!B"&amp;B90),MATCH(C94,B91:B98,0)),"")</f>
        <v>33. Husnul Khotimah, S.Pd.</v>
      </c>
      <c r="F94" s="33" t="str">
        <f t="array" ref="F94">iferror(INDEX(INDIRECT("'Form Responses 1'!c"&amp;A91):indirect("'Form Responses 1'!c"&amp;B90),MATCH(C94,B91:B98,0)),"")</f>
        <v>3. Bahasa Indonesia</v>
      </c>
      <c r="G94" s="32" t="str">
        <f t="array" ref="G94">iferror(INDEX(INDIRECT("'Form Responses 1'!E"&amp;A91):indirect("'Form Responses 1'!E"&amp;B90),MATCH(C94,B91:B98,0)),"")</f>
        <v>7, 8</v>
      </c>
      <c r="H94" s="32">
        <f t="array" ref="H94">iferror(INDEX(INDIRECT("'Form Responses 1'!F"&amp;A91):indirect("'Form Responses 1'!F"&amp;B90),MATCH(C94,B91:B98,0)),"")</f>
        <v>13</v>
      </c>
      <c r="I94" s="33" t="str">
        <f t="array" ref="I94">iferror(INDEX(INDIRECT("'Form Responses 1'!G"&amp;A91):indirect("'Form Responses 1'!G"&amp;B90),MATCH(C94,B91:B98,0)),"")</f>
        <v>Pidato persuasif</v>
      </c>
      <c r="J94" s="33" t="str">
        <f t="array" ref="J94">iferror(INDEX(INDIRECT("'Form Responses 1'!H"&amp;A91):indirect("'Form Responses 1'!H"&amp;B90),MATCH(C94,B91:B98,0)),"")</f>
        <v>-</v>
      </c>
      <c r="K94" s="33" t="str">
        <f t="array" ref="K94">iferror(INDEX(INDIRECT("'Form Responses 1'!I"&amp;A91):indirect("'Form Responses 1'!I"&amp;B90),MATCH(C94,B91:B98,0)),"")</f>
        <v>Mengidentifikasi informasi pidato persuasif</v>
      </c>
    </row>
    <row r="95">
      <c r="A95" s="20" t="str">
        <f>if(A91+D94&lt;=B90,A91+D94,"")</f>
        <v/>
      </c>
      <c r="B95" s="31" t="str">
        <f t="shared" si="9"/>
        <v/>
      </c>
      <c r="C95" s="21" t="str">
        <f>iferror(small(B91:B98,D95),"")</f>
        <v/>
      </c>
      <c r="D95" s="32">
        <v>5.0</v>
      </c>
      <c r="E95" s="33" t="str">
        <f t="array" ref="E95">iferror(INDEX(INDIRECT("'Form Responses 1'!B"&amp;A91):indirect("'Form Responses 1'!B"&amp;B90),MATCH(C95,B91:B98,0)),"")</f>
        <v/>
      </c>
      <c r="F95" s="33" t="str">
        <f t="array" ref="F95">iferror(INDEX(INDIRECT("'Form Responses 1'!c"&amp;A91):indirect("'Form Responses 1'!c"&amp;B90),MATCH(C95,B91:B98,0)),"")</f>
        <v/>
      </c>
      <c r="G95" s="32" t="str">
        <f t="array" ref="G95">iferror(INDEX(INDIRECT("'Form Responses 1'!E"&amp;A91):indirect("'Form Responses 1'!E"&amp;B90),MATCH(C95,B91:B98,0)),"")</f>
        <v/>
      </c>
      <c r="H95" s="32" t="str">
        <f t="array" ref="H95">iferror(INDEX(INDIRECT("'Form Responses 1'!F"&amp;A91):indirect("'Form Responses 1'!F"&amp;B90),MATCH(C95,B91:B98,0)),"")</f>
        <v/>
      </c>
      <c r="I95" s="33" t="str">
        <f t="array" ref="I95">iferror(INDEX(INDIRECT("'Form Responses 1'!G"&amp;A91):indirect("'Form Responses 1'!G"&amp;B90),MATCH(C95,B91:B98,0)),"")</f>
        <v/>
      </c>
      <c r="J95" s="33" t="str">
        <f t="array" ref="J95">iferror(INDEX(INDIRECT("'Form Responses 1'!H"&amp;A91):indirect("'Form Responses 1'!H"&amp;B90),MATCH(C95,B91:B98,0)),"")</f>
        <v/>
      </c>
      <c r="K95" s="33" t="str">
        <f t="array" ref="K95">iferror(INDEX(INDIRECT("'Form Responses 1'!I"&amp;A91):indirect("'Form Responses 1'!I"&amp;B90),MATCH(C95,B91:B98,0)),"")</f>
        <v/>
      </c>
    </row>
    <row r="96">
      <c r="A96" s="20" t="str">
        <f>if(A91+D95&lt;=B90,A91+D95,"")</f>
        <v/>
      </c>
      <c r="B96" s="31" t="str">
        <f t="shared" si="9"/>
        <v/>
      </c>
      <c r="C96" s="21" t="str">
        <f>iferror(small(B91:B98,D96),"")</f>
        <v/>
      </c>
      <c r="D96" s="32">
        <v>6.0</v>
      </c>
      <c r="E96" s="33" t="str">
        <f t="array" ref="E96">iferror(INDEX(INDIRECT("'Form Responses 1'!B"&amp;A91):indirect("'Form Responses 1'!B"&amp;B90),MATCH(C96,B91:B98,0)),"")</f>
        <v/>
      </c>
      <c r="F96" s="33" t="str">
        <f t="array" ref="F96">iferror(INDEX(INDIRECT("'Form Responses 1'!c"&amp;A91):indirect("'Form Responses 1'!c"&amp;B90),MATCH(C96,B91:B98,0)),"")</f>
        <v/>
      </c>
      <c r="G96" s="32" t="str">
        <f t="array" ref="G96">iferror(INDEX(INDIRECT("'Form Responses 1'!E"&amp;A91):indirect("'Form Responses 1'!E"&amp;B90),MATCH(C96,B91:B98,0)),"")</f>
        <v/>
      </c>
      <c r="H96" s="32" t="str">
        <f t="array" ref="H96">iferror(INDEX(INDIRECT("'Form Responses 1'!F"&amp;A91):indirect("'Form Responses 1'!F"&amp;B90),MATCH(C96,B91:B98,0)),"")</f>
        <v/>
      </c>
      <c r="I96" s="33" t="str">
        <f t="array" ref="I96">iferror(INDEX(INDIRECT("'Form Responses 1'!G"&amp;A91):indirect("'Form Responses 1'!G"&amp;B90),MATCH(C96,B91:B98,0)),"")</f>
        <v/>
      </c>
      <c r="J96" s="33" t="str">
        <f t="array" ref="J96">iferror(INDEX(INDIRECT("'Form Responses 1'!H"&amp;A91):indirect("'Form Responses 1'!H"&amp;B90),MATCH(C96,B91:B98,0)),"")</f>
        <v/>
      </c>
      <c r="K96" s="33" t="str">
        <f t="array" ref="K96">iferror(INDEX(INDIRECT("'Form Responses 1'!I"&amp;A91):indirect("'Form Responses 1'!I"&amp;B90),MATCH(C96,B91:B98,0)),"")</f>
        <v/>
      </c>
    </row>
    <row r="97">
      <c r="A97" s="20" t="str">
        <f>if(A91+D96&lt;=B90,A91+D96,"")</f>
        <v/>
      </c>
      <c r="B97" s="31" t="str">
        <f t="shared" si="9"/>
        <v/>
      </c>
      <c r="C97" s="21" t="str">
        <f>iferror(small(B91:B98,D97),"")</f>
        <v/>
      </c>
      <c r="D97" s="32">
        <v>7.0</v>
      </c>
      <c r="E97" s="33" t="str">
        <f t="array" ref="E97">iferror(INDEX(INDIRECT("'Form Responses 1'!B"&amp;A91):indirect("'Form Responses 1'!B"&amp;B90),MATCH(C97,B91:B98,0)),"")</f>
        <v/>
      </c>
      <c r="F97" s="33" t="str">
        <f t="array" ref="F97">iferror(INDEX(INDIRECT("'Form Responses 1'!c"&amp;A91):indirect("'Form Responses 1'!c"&amp;B90),MATCH(C97,B91:B98,0)),"")</f>
        <v/>
      </c>
      <c r="G97" s="32" t="str">
        <f t="array" ref="G97">iferror(INDEX(INDIRECT("'Form Responses 1'!E"&amp;A91):indirect("'Form Responses 1'!E"&amp;B90),MATCH(C97,B91:B98,0)),"")</f>
        <v/>
      </c>
      <c r="H97" s="32" t="str">
        <f t="array" ref="H97">iferror(INDEX(INDIRECT("'Form Responses 1'!F"&amp;A91):indirect("'Form Responses 1'!F"&amp;B90),MATCH(C97,B91:B98,0)),"")</f>
        <v/>
      </c>
      <c r="I97" s="33" t="str">
        <f t="array" ref="I97">iferror(INDEX(INDIRECT("'Form Responses 1'!G"&amp;A91):indirect("'Form Responses 1'!G"&amp;B90),MATCH(C97,B91:B98,0)),"")</f>
        <v/>
      </c>
      <c r="J97" s="33" t="str">
        <f t="array" ref="J97">iferror(INDEX(INDIRECT("'Form Responses 1'!H"&amp;A91):indirect("'Form Responses 1'!H"&amp;B90),MATCH(C97,B91:B98,0)),"")</f>
        <v/>
      </c>
      <c r="K97" s="33" t="str">
        <f t="array" ref="K97">iferror(INDEX(INDIRECT("'Form Responses 1'!I"&amp;A91):indirect("'Form Responses 1'!I"&amp;B90),MATCH(C97,B91:B98,0)),"")</f>
        <v/>
      </c>
    </row>
    <row r="98">
      <c r="A98" s="20" t="str">
        <f>if(A91+D97&lt;=B90,A91+D97,"")</f>
        <v/>
      </c>
      <c r="B98" s="31" t="str">
        <f t="shared" si="9"/>
        <v/>
      </c>
      <c r="C98" s="21" t="str">
        <f>iferror(small(B91:B98,D98),"")</f>
        <v/>
      </c>
      <c r="D98" s="32">
        <v>8.0</v>
      </c>
      <c r="E98" s="33" t="str">
        <f t="array" ref="E98">iferror(INDEX(INDIRECT("'Form Responses 1'!B"&amp;A91):indirect("'Form Responses 1'!B"&amp;B90),MATCH(C98,B91:B98,0)),"")</f>
        <v/>
      </c>
      <c r="F98" s="33" t="str">
        <f t="array" ref="F98">iferror(INDEX(INDIRECT("'Form Responses 1'!c"&amp;A91):indirect("'Form Responses 1'!c"&amp;B90),MATCH(C98,B91:B98,0)),"")</f>
        <v/>
      </c>
      <c r="G98" s="32" t="str">
        <f t="array" ref="G98">iferror(INDEX(INDIRECT("'Form Responses 1'!E"&amp;A91):indirect("'Form Responses 1'!E"&amp;B90),MATCH(C98,B91:B98,0)),"")</f>
        <v/>
      </c>
      <c r="H98" s="32" t="str">
        <f t="array" ref="H98">iferror(INDEX(INDIRECT("'Form Responses 1'!F"&amp;A91):indirect("'Form Responses 1'!F"&amp;B90),MATCH(C98,B91:B98,0)),"")</f>
        <v/>
      </c>
      <c r="I98" s="33" t="str">
        <f t="array" ref="I98">iferror(INDEX(INDIRECT("'Form Responses 1'!G"&amp;A91):indirect("'Form Responses 1'!G"&amp;B90),MATCH(C98,B91:B98,0)),"")</f>
        <v/>
      </c>
      <c r="J98" s="33" t="str">
        <f t="array" ref="J98">iferror(INDEX(INDIRECT("'Form Responses 1'!H"&amp;A91):indirect("'Form Responses 1'!H"&amp;B90),MATCH(C98,B91:B98,0)),"")</f>
        <v/>
      </c>
      <c r="K98" s="33" t="str">
        <f t="array" ref="K98">iferror(INDEX(INDIRECT("'Form Responses 1'!I"&amp;A91):indirect("'Form Responses 1'!I"&amp;B90),MATCH(C98,B91:B98,0)),"")</f>
        <v/>
      </c>
    </row>
    <row r="99">
      <c r="A99" s="21"/>
      <c r="B99" s="31"/>
      <c r="C99" s="21"/>
      <c r="D99" s="21"/>
      <c r="E99" s="35"/>
      <c r="F99" s="35"/>
      <c r="G99" s="21"/>
      <c r="H99" s="21"/>
      <c r="I99" s="35"/>
      <c r="J99" s="35"/>
      <c r="K99" s="35"/>
    </row>
    <row r="100">
      <c r="A100" s="20"/>
      <c r="B100" s="31"/>
      <c r="C100" s="20">
        <v>10.0</v>
      </c>
      <c r="D100" s="22"/>
      <c r="E100" s="23">
        <v>44085.0</v>
      </c>
      <c r="F100" s="24" t="str">
        <f t="array" ref="F100">indirect("'sheet3'!E"&amp;2)</f>
        <v>JURNAL KELAS 9F SMP NEGERI 1 TURI SEMESTER 1 TAHUN PELAJARAN 2020/2021</v>
      </c>
      <c r="G100" s="25"/>
      <c r="H100" s="25"/>
      <c r="I100" s="26"/>
      <c r="J100" s="26"/>
      <c r="K100" s="27"/>
    </row>
    <row r="101">
      <c r="A101" s="20"/>
      <c r="B101" s="28">
        <f t="array" ref="B101">row(index(Sheet3!$A$1:$A$2943,match(right(E100,10),Sheet3!$A$1:$A$2943,0)))+countif(Sheet3!$A$1:$A$2943,(index(Sheet3!$A$1:$A$2943,match(right(E100,10),Sheet3!$A$1:$A$2943,0))))-1</f>
        <v>101</v>
      </c>
      <c r="C101" s="21"/>
      <c r="D101" s="37" t="s">
        <v>333</v>
      </c>
      <c r="E101" s="38" t="s">
        <v>334</v>
      </c>
      <c r="F101" s="38" t="s">
        <v>2</v>
      </c>
      <c r="G101" s="38" t="s">
        <v>4</v>
      </c>
      <c r="H101" s="38" t="s">
        <v>335</v>
      </c>
      <c r="I101" s="38" t="s">
        <v>336</v>
      </c>
      <c r="J101" s="38" t="s">
        <v>337</v>
      </c>
      <c r="K101" s="38" t="s">
        <v>338</v>
      </c>
    </row>
    <row r="102">
      <c r="A102" s="30">
        <f t="array" ref="A102">row(index(Sheet3!$A$1:$A$2943,match(right(E100,10),Sheet3!$A$1:$A$2943,0)))</f>
        <v>98</v>
      </c>
      <c r="B102" s="31">
        <f t="shared" ref="B102:B109" si="10">iferror(value(left(indirect("Form Responses 1!E"&amp;A102),iferror(find(",",indirect("Form Responses 1!E"&amp;A102)),len(indirect("Form Responses 1!E"&amp;A102))+1)-1)),"")</f>
        <v>3</v>
      </c>
      <c r="C102" s="21">
        <f>iferror(small(B102:B109,D102),"")</f>
        <v>1</v>
      </c>
      <c r="D102" s="32">
        <v>1.0</v>
      </c>
      <c r="E102" s="33" t="str">
        <f t="array" ref="E102">iferror(INDEX(INDIRECT("'Form Responses 1'!B"&amp;A102):indirect("'Form Responses 1'!B"&amp;B101),MATCH(C102,B102:B109,0)),"")</f>
        <v>33. Husnul Khotimah, S.Pd.</v>
      </c>
      <c r="F102" s="33" t="str">
        <f t="array" ref="F102">iferror(INDEX(INDIRECT("'Form Responses 1'!c"&amp;A102):indirect("'Form Responses 1'!c"&amp;B101),MATCH(C102,B102:B109,0)),"")</f>
        <v>3. Bahasa Indonesia</v>
      </c>
      <c r="G102" s="32" t="str">
        <f t="array" ref="G102">iferror(INDEX(INDIRECT("'Form Responses 1'!E"&amp;A102):indirect("'Form Responses 1'!E"&amp;B101),MATCH(C102,B102:B109,0)),"")</f>
        <v>1, 2</v>
      </c>
      <c r="H102" s="32">
        <f t="array" ref="H102">iferror(INDEX(INDIRECT("'Form Responses 1'!F"&amp;A102):indirect("'Form Responses 1'!F"&amp;B101),MATCH(C102,B102:B109,0)),"")</f>
        <v>14</v>
      </c>
      <c r="I102" s="33" t="str">
        <f t="array" ref="I102">iferror(INDEX(INDIRECT("'Form Responses 1'!G"&amp;A102):indirect("'Form Responses 1'!G"&amp;B101),MATCH(C102,B102:B109,0)),"")</f>
        <v>Pidato persuasif</v>
      </c>
      <c r="J102" s="33" t="str">
        <f t="array" ref="J102">iferror(INDEX(INDIRECT("'Form Responses 1'!H"&amp;A102):indirect("'Form Responses 1'!H"&amp;B101),MATCH(C102,B102:B109,0)),"")</f>
        <v>-</v>
      </c>
      <c r="K102" s="33" t="str">
        <f t="array" ref="K102">iferror(INDEX(INDIRECT("'Form Responses 1'!I"&amp;A102):indirect("'Form Responses 1'!I"&amp;B101),MATCH(C102,B102:B109,0)),"")</f>
        <v>Menyimpulkan hasil identifikasi PP</v>
      </c>
    </row>
    <row r="103">
      <c r="A103" s="20">
        <f>if(A102+D102&lt;=B101,A102+D102,"")</f>
        <v>99</v>
      </c>
      <c r="B103" s="31">
        <f t="shared" si="10"/>
        <v>8</v>
      </c>
      <c r="C103" s="21">
        <f>iferror(small(B102:B109,D103),"")</f>
        <v>3</v>
      </c>
      <c r="D103" s="32">
        <v>2.0</v>
      </c>
      <c r="E103" s="33" t="str">
        <f t="array" ref="E103">iferror(INDEX(INDIRECT("'Form Responses 1'!B"&amp;A102):indirect("'Form Responses 1'!B"&amp;B101),MATCH(C103,B102:B109,0)),"")</f>
        <v>9. Wiwik Tiasih, S.Pd,M.Pd</v>
      </c>
      <c r="F103" s="33" t="str">
        <f t="array" ref="F103">iferror(INDEX(INDIRECT("'Form Responses 1'!c"&amp;A102):indirect("'Form Responses 1'!c"&amp;B101),MATCH(C103,B102:B109,0)),"")</f>
        <v>4. Matematika</v>
      </c>
      <c r="G103" s="32" t="str">
        <f t="array" ref="G103">iferror(INDEX(INDIRECT("'Form Responses 1'!E"&amp;A102):indirect("'Form Responses 1'!E"&amp;B101),MATCH(C103,B102:B109,0)),"")</f>
        <v>3, 4</v>
      </c>
      <c r="H103" s="32">
        <f t="array" ref="H103">iferror(INDEX(INDIRECT("'Form Responses 1'!F"&amp;A102):indirect("'Form Responses 1'!F"&amp;B101),MATCH(C103,B102:B109,0)),"")</f>
        <v>2</v>
      </c>
      <c r="I103" s="33" t="str">
        <f t="array" ref="I103">iferror(INDEX(INDIRECT("'Form Responses 1'!G"&amp;A102):indirect("'Form Responses 1'!G"&amp;B101),MATCH(C103,B102:B109,0)),"")</f>
        <v>Persamaan kuadrat dengan memfaktorkan</v>
      </c>
      <c r="J103" s="33" t="str">
        <f t="array" ref="J103">iferror(INDEX(INDIRECT("'Form Responses 1'!H"&amp;A102):indirect("'Form Responses 1'!H"&amp;B101),MATCH(C103,B102:B109,0)),"")</f>
        <v>-</v>
      </c>
      <c r="K103" s="33" t="str">
        <f t="array" ref="K103">iferror(INDEX(INDIRECT("'Form Responses 1'!I"&amp;A102):indirect("'Form Responses 1'!I"&amp;B101),MATCH(C103,B102:B109,0)),"")</f>
        <v>Tugas Mengerjakan soal, difoto lalu dikirim lewat WA</v>
      </c>
    </row>
    <row r="104">
      <c r="A104" s="20">
        <f>if(A102+D103&lt;=B101,A102+D103,"")</f>
        <v>100</v>
      </c>
      <c r="B104" s="31">
        <f t="shared" si="10"/>
        <v>1</v>
      </c>
      <c r="C104" s="21">
        <f>iferror(small(B102:B109,D104),"")</f>
        <v>5</v>
      </c>
      <c r="D104" s="32">
        <v>3.0</v>
      </c>
      <c r="E104" s="33" t="str">
        <f t="array" ref="E104">iferror(INDEX(INDIRECT("'Form Responses 1'!B"&amp;A102):indirect("'Form Responses 1'!B"&amp;B101),MATCH(C104,B102:B109,0)),"")</f>
        <v>42. Nurul Laili, S.Pd. M.Pd</v>
      </c>
      <c r="F104" s="33" t="str">
        <f t="array" ref="F104">iferror(INDEX(INDIRECT("'Form Responses 1'!c"&amp;A102):indirect("'Form Responses 1'!c"&amp;B101),MATCH(C104,B102:B109,0)),"")</f>
        <v>5. IPA</v>
      </c>
      <c r="G104" s="32" t="str">
        <f t="array" ref="G104">iferror(INDEX(INDIRECT("'Form Responses 1'!E"&amp;A102):indirect("'Form Responses 1'!E"&amp;B101),MATCH(C104,B102:B109,0)),"")</f>
        <v>5, 6</v>
      </c>
      <c r="H104" s="32">
        <f t="array" ref="H104">iferror(INDEX(INDIRECT("'Form Responses 1'!F"&amp;A102):indirect("'Form Responses 1'!F"&amp;B101),MATCH(C104,B102:B109,0)),"")</f>
        <v>12</v>
      </c>
      <c r="I104" s="33" t="str">
        <f t="array" ref="I104">iferror(INDEX(INDIRECT("'Form Responses 1'!G"&amp;A102):indirect("'Form Responses 1'!G"&amp;B101),MATCH(C104,B102:B109,0)),"")</f>
        <v>Reproduksi tumbuhan</v>
      </c>
      <c r="J104" s="33" t="str">
        <f t="array" ref="J104">iferror(INDEX(INDIRECT("'Form Responses 1'!H"&amp;A102):indirect("'Form Responses 1'!H"&amp;B101),MATCH(C104,B102:B109,0)),"")</f>
        <v>-</v>
      </c>
      <c r="K104" s="33" t="str">
        <f t="array" ref="K104">iferror(INDEX(INDIRECT("'Form Responses 1'!I"&amp;A102):indirect("'Form Responses 1'!I"&amp;B101),MATCH(C104,B102:B109,0)),"")</f>
        <v>Tertib dan lancar</v>
      </c>
    </row>
    <row r="105">
      <c r="A105" s="20">
        <f>if(A102+D104&lt;=B101,A102+D104,"")</f>
        <v>101</v>
      </c>
      <c r="B105" s="31">
        <f t="shared" si="10"/>
        <v>5</v>
      </c>
      <c r="C105" s="21">
        <f>iferror(small(B102:B109,D105),"")</f>
        <v>8</v>
      </c>
      <c r="D105" s="32">
        <v>4.0</v>
      </c>
      <c r="E105" s="33" t="str">
        <f t="array" ref="E105">iferror(INDEX(INDIRECT("'Form Responses 1'!B"&amp;A102):indirect("'Form Responses 1'!B"&amp;B101),MATCH(C105,B102:B109,0)),"")</f>
        <v>2. Drs. Tasrip, MM.</v>
      </c>
      <c r="F105" s="33" t="str">
        <f t="array" ref="F105">iferror(INDEX(INDIRECT("'Form Responses 1'!c"&amp;A102):indirect("'Form Responses 1'!c"&amp;B101),MATCH(C105,B102:B109,0)),"")</f>
        <v>6. IPS</v>
      </c>
      <c r="G105" s="32" t="str">
        <f t="array" ref="G105">iferror(INDEX(INDIRECT("'Form Responses 1'!E"&amp;A102):indirect("'Form Responses 1'!E"&amp;B101),MATCH(C105,B102:B109,0)),"")</f>
        <v>8, 9</v>
      </c>
      <c r="H105" s="32">
        <f t="array" ref="H105">iferror(INDEX(INDIRECT("'Form Responses 1'!F"&amp;A102):indirect("'Form Responses 1'!F"&amp;B101),MATCH(C105,B102:B109,0)),"")</f>
        <v>12</v>
      </c>
      <c r="I105" s="33" t="str">
        <f t="array" ref="I105">iferror(INDEX(INDIRECT("'Form Responses 1'!G"&amp;A102):indirect("'Form Responses 1'!G"&amp;B101),MATCH(C105,B102:B109,0)),"")</f>
        <v>Dinamika penduduk amerika</v>
      </c>
      <c r="J105" s="33" t="str">
        <f t="array" ref="J105">iferror(INDEX(INDIRECT("'Form Responses 1'!H"&amp;A102):indirect("'Form Responses 1'!H"&amp;B101),MATCH(C105,B102:B109,0)),"")</f>
        <v>-</v>
      </c>
      <c r="K105" s="33" t="str">
        <f t="array" ref="K105">iferror(INDEX(INDIRECT("'Form Responses 1'!I"&amp;A102):indirect("'Form Responses 1'!I"&amp;B101),MATCH(C105,B102:B109,0)),"")</f>
        <v>Lancar</v>
      </c>
    </row>
    <row r="106">
      <c r="A106" s="20" t="str">
        <f>if(A102+D105&lt;=B101,A102+D105,"")</f>
        <v/>
      </c>
      <c r="B106" s="31" t="str">
        <f t="shared" si="10"/>
        <v/>
      </c>
      <c r="C106" s="21" t="str">
        <f>iferror(small(B102:B109,D106),"")</f>
        <v/>
      </c>
      <c r="D106" s="32">
        <v>5.0</v>
      </c>
      <c r="E106" s="33" t="str">
        <f t="array" ref="E106">iferror(INDEX(INDIRECT("'Form Responses 1'!B"&amp;A102):indirect("'Form Responses 1'!B"&amp;B101),MATCH(C106,B102:B109,0)),"")</f>
        <v/>
      </c>
      <c r="F106" s="33" t="str">
        <f t="array" ref="F106">iferror(INDEX(INDIRECT("'Form Responses 1'!c"&amp;A102):indirect("'Form Responses 1'!c"&amp;B101),MATCH(C106,B102:B109,0)),"")</f>
        <v/>
      </c>
      <c r="G106" s="32" t="str">
        <f t="array" ref="G106">iferror(INDEX(INDIRECT("'Form Responses 1'!E"&amp;A102):indirect("'Form Responses 1'!E"&amp;B101),MATCH(C106,B102:B109,0)),"")</f>
        <v/>
      </c>
      <c r="H106" s="32" t="str">
        <f t="array" ref="H106">iferror(INDEX(INDIRECT("'Form Responses 1'!F"&amp;A102):indirect("'Form Responses 1'!F"&amp;B101),MATCH(C106,B102:B109,0)),"")</f>
        <v/>
      </c>
      <c r="I106" s="33" t="str">
        <f t="array" ref="I106">iferror(INDEX(INDIRECT("'Form Responses 1'!G"&amp;A102):indirect("'Form Responses 1'!G"&amp;B101),MATCH(C106,B102:B109,0)),"")</f>
        <v/>
      </c>
      <c r="J106" s="33" t="str">
        <f t="array" ref="J106">iferror(INDEX(INDIRECT("'Form Responses 1'!H"&amp;A102):indirect("'Form Responses 1'!H"&amp;B101),MATCH(C106,B102:B109,0)),"")</f>
        <v/>
      </c>
      <c r="K106" s="33" t="str">
        <f t="array" ref="K106">iferror(INDEX(INDIRECT("'Form Responses 1'!I"&amp;A102):indirect("'Form Responses 1'!I"&amp;B101),MATCH(C106,B102:B109,0)),"")</f>
        <v/>
      </c>
    </row>
    <row r="107">
      <c r="A107" s="20" t="str">
        <f>if(A102+D106&lt;=B101,A102+D106,"")</f>
        <v/>
      </c>
      <c r="B107" s="31" t="str">
        <f t="shared" si="10"/>
        <v/>
      </c>
      <c r="C107" s="21" t="str">
        <f>iferror(small(B102:B109,D107),"")</f>
        <v/>
      </c>
      <c r="D107" s="32">
        <v>6.0</v>
      </c>
      <c r="E107" s="33" t="str">
        <f t="array" ref="E107">iferror(INDEX(INDIRECT("'Form Responses 1'!B"&amp;A102):indirect("'Form Responses 1'!B"&amp;B101),MATCH(C107,B102:B109,0)),"")</f>
        <v/>
      </c>
      <c r="F107" s="33" t="str">
        <f t="array" ref="F107">iferror(INDEX(INDIRECT("'Form Responses 1'!c"&amp;A102):indirect("'Form Responses 1'!c"&amp;B101),MATCH(C107,B102:B109,0)),"")</f>
        <v/>
      </c>
      <c r="G107" s="32" t="str">
        <f t="array" ref="G107">iferror(INDEX(INDIRECT("'Form Responses 1'!E"&amp;A102):indirect("'Form Responses 1'!E"&amp;B101),MATCH(C107,B102:B109,0)),"")</f>
        <v/>
      </c>
      <c r="H107" s="32" t="str">
        <f t="array" ref="H107">iferror(INDEX(INDIRECT("'Form Responses 1'!F"&amp;A102):indirect("'Form Responses 1'!F"&amp;B101),MATCH(C107,B102:B109,0)),"")</f>
        <v/>
      </c>
      <c r="I107" s="33" t="str">
        <f t="array" ref="I107">iferror(INDEX(INDIRECT("'Form Responses 1'!G"&amp;A102):indirect("'Form Responses 1'!G"&amp;B101),MATCH(C107,B102:B109,0)),"")</f>
        <v/>
      </c>
      <c r="J107" s="33" t="str">
        <f t="array" ref="J107">iferror(INDEX(INDIRECT("'Form Responses 1'!H"&amp;A102):indirect("'Form Responses 1'!H"&amp;B101),MATCH(C107,B102:B109,0)),"")</f>
        <v/>
      </c>
      <c r="K107" s="33" t="str">
        <f t="array" ref="K107">iferror(INDEX(INDIRECT("'Form Responses 1'!I"&amp;A102):indirect("'Form Responses 1'!I"&amp;B101),MATCH(C107,B102:B109,0)),"")</f>
        <v/>
      </c>
    </row>
    <row r="108">
      <c r="A108" s="20" t="str">
        <f>if(A102+D107&lt;=B101,A102+D107,"")</f>
        <v/>
      </c>
      <c r="B108" s="31" t="str">
        <f t="shared" si="10"/>
        <v/>
      </c>
      <c r="C108" s="21" t="str">
        <f>iferror(small(B102:B109,D108),"")</f>
        <v/>
      </c>
      <c r="D108" s="32">
        <v>7.0</v>
      </c>
      <c r="E108" s="33" t="str">
        <f t="array" ref="E108">iferror(INDEX(INDIRECT("'Form Responses 1'!B"&amp;A102):indirect("'Form Responses 1'!B"&amp;B101),MATCH(C108,B102:B109,0)),"")</f>
        <v/>
      </c>
      <c r="F108" s="33" t="str">
        <f t="array" ref="F108">iferror(INDEX(INDIRECT("'Form Responses 1'!c"&amp;A102):indirect("'Form Responses 1'!c"&amp;B101),MATCH(C108,B102:B109,0)),"")</f>
        <v/>
      </c>
      <c r="G108" s="32" t="str">
        <f t="array" ref="G108">iferror(INDEX(INDIRECT("'Form Responses 1'!E"&amp;A102):indirect("'Form Responses 1'!E"&amp;B101),MATCH(C108,B102:B109,0)),"")</f>
        <v/>
      </c>
      <c r="H108" s="32" t="str">
        <f t="array" ref="H108">iferror(INDEX(INDIRECT("'Form Responses 1'!F"&amp;A102):indirect("'Form Responses 1'!F"&amp;B101),MATCH(C108,B102:B109,0)),"")</f>
        <v/>
      </c>
      <c r="I108" s="33" t="str">
        <f t="array" ref="I108">iferror(INDEX(INDIRECT("'Form Responses 1'!G"&amp;A102):indirect("'Form Responses 1'!G"&amp;B101),MATCH(C108,B102:B109,0)),"")</f>
        <v/>
      </c>
      <c r="J108" s="33" t="str">
        <f t="array" ref="J108">iferror(INDEX(INDIRECT("'Form Responses 1'!H"&amp;A102):indirect("'Form Responses 1'!H"&amp;B101),MATCH(C108,B102:B109,0)),"")</f>
        <v/>
      </c>
      <c r="K108" s="33" t="str">
        <f t="array" ref="K108">iferror(INDEX(INDIRECT("'Form Responses 1'!I"&amp;A102):indirect("'Form Responses 1'!I"&amp;B101),MATCH(C108,B102:B109,0)),"")</f>
        <v/>
      </c>
    </row>
    <row r="109">
      <c r="A109" s="20" t="str">
        <f>if(A102+D108&lt;=B101,A102+D108,"")</f>
        <v/>
      </c>
      <c r="B109" s="31" t="str">
        <f t="shared" si="10"/>
        <v/>
      </c>
      <c r="C109" s="21" t="str">
        <f>iferror(small(B102:B109,D109),"")</f>
        <v/>
      </c>
      <c r="D109" s="32">
        <v>8.0</v>
      </c>
      <c r="E109" s="33" t="str">
        <f t="array" ref="E109">iferror(INDEX(INDIRECT("'Form Responses 1'!B"&amp;A102):indirect("'Form Responses 1'!B"&amp;B101),MATCH(C109,B102:B109,0)),"")</f>
        <v/>
      </c>
      <c r="F109" s="33" t="str">
        <f t="array" ref="F109">iferror(INDEX(INDIRECT("'Form Responses 1'!c"&amp;A102):indirect("'Form Responses 1'!c"&amp;B101),MATCH(C109,B102:B109,0)),"")</f>
        <v/>
      </c>
      <c r="G109" s="32" t="str">
        <f t="array" ref="G109">iferror(INDEX(INDIRECT("'Form Responses 1'!E"&amp;A102):indirect("'Form Responses 1'!E"&amp;B101),MATCH(C109,B102:B109,0)),"")</f>
        <v/>
      </c>
      <c r="H109" s="32" t="str">
        <f t="array" ref="H109">iferror(INDEX(INDIRECT("'Form Responses 1'!F"&amp;A102):indirect("'Form Responses 1'!F"&amp;B101),MATCH(C109,B102:B109,0)),"")</f>
        <v/>
      </c>
      <c r="I109" s="33" t="str">
        <f t="array" ref="I109">iferror(INDEX(INDIRECT("'Form Responses 1'!G"&amp;A102):indirect("'Form Responses 1'!G"&amp;B101),MATCH(C109,B102:B109,0)),"")</f>
        <v/>
      </c>
      <c r="J109" s="33" t="str">
        <f t="array" ref="J109">iferror(INDEX(INDIRECT("'Form Responses 1'!H"&amp;A102):indirect("'Form Responses 1'!H"&amp;B101),MATCH(C109,B102:B109,0)),"")</f>
        <v/>
      </c>
      <c r="K109" s="33" t="str">
        <f t="array" ref="K109">iferror(INDEX(INDIRECT("'Form Responses 1'!I"&amp;A102):indirect("'Form Responses 1'!I"&amp;B101),MATCH(C109,B102:B109,0)),"")</f>
        <v/>
      </c>
    </row>
    <row r="110">
      <c r="A110" s="21"/>
      <c r="B110" s="21"/>
      <c r="C110" s="21"/>
      <c r="D110" s="21"/>
      <c r="E110" s="35"/>
      <c r="F110" s="35"/>
      <c r="G110" s="21"/>
      <c r="H110" s="21"/>
      <c r="I110" s="35"/>
      <c r="J110" s="35"/>
      <c r="K110" s="35"/>
    </row>
    <row r="111">
      <c r="A111" s="20"/>
      <c r="B111" s="31"/>
      <c r="C111" s="20">
        <v>10.0</v>
      </c>
      <c r="D111" s="22"/>
      <c r="E111" s="23">
        <v>44086.0</v>
      </c>
      <c r="F111" s="24" t="str">
        <f t="array" ref="F111">indirect("'sheet3'!E"&amp;2)</f>
        <v>JURNAL KELAS 9F SMP NEGERI 1 TURI SEMESTER 1 TAHUN PELAJARAN 2020/2021</v>
      </c>
      <c r="G111" s="25"/>
      <c r="H111" s="25"/>
      <c r="I111" s="26"/>
      <c r="J111" s="26"/>
      <c r="K111" s="27"/>
    </row>
    <row r="112">
      <c r="A112" s="20"/>
      <c r="B112" s="28" t="str">
        <f t="array" ref="B112">row(index(Sheet3!$A$1:$A$2943,match(right(E111,10),Sheet3!$A$1:$A$2943,0)))+countif(Sheet3!$A$1:$A$2943,(index(Sheet3!$A$1:$A$2943,match(right(E111,10),Sheet3!$A$1:$A$2943,0))))-1</f>
        <v>#N/A</v>
      </c>
      <c r="C112" s="21"/>
      <c r="D112" s="37" t="s">
        <v>333</v>
      </c>
      <c r="E112" s="38" t="s">
        <v>334</v>
      </c>
      <c r="F112" s="38" t="s">
        <v>2</v>
      </c>
      <c r="G112" s="38" t="s">
        <v>4</v>
      </c>
      <c r="H112" s="38" t="s">
        <v>335</v>
      </c>
      <c r="I112" s="38" t="s">
        <v>336</v>
      </c>
      <c r="J112" s="38" t="s">
        <v>337</v>
      </c>
      <c r="K112" s="38" t="s">
        <v>338</v>
      </c>
    </row>
    <row r="113">
      <c r="A113" s="30" t="str">
        <f t="array" ref="A113">row(index(Sheet3!$A$1:$A$2943,match(right(E111,10),Sheet3!$A$1:$A$2943,0)))</f>
        <v>#N/A</v>
      </c>
      <c r="B113" s="31" t="str">
        <f t="shared" ref="B113:B120" si="11">iferror(value(left(indirect("Form Responses 1!E"&amp;A113),iferror(find(",",indirect("Form Responses 1!E"&amp;A113)),len(indirect("Form Responses 1!E"&amp;A113))+1)-1)),"")</f>
        <v/>
      </c>
      <c r="C113" s="21" t="str">
        <f>iferror(small(B113:B120,D113),"")</f>
        <v/>
      </c>
      <c r="D113" s="32">
        <v>1.0</v>
      </c>
      <c r="E113" s="33" t="str">
        <f t="array" ref="E113">iferror(INDEX(INDIRECT("'Form Responses 1'!B"&amp;A113):indirect("'Form Responses 1'!B"&amp;B112),MATCH(C113,B113:B120,0)),"")</f>
        <v/>
      </c>
      <c r="F113" s="33" t="str">
        <f t="array" ref="F113">iferror(INDEX(INDIRECT("'Form Responses 1'!c"&amp;A113):indirect("'Form Responses 1'!c"&amp;B112),MATCH(C113,B113:B120,0)),"")</f>
        <v/>
      </c>
      <c r="G113" s="32" t="str">
        <f t="array" ref="G113">iferror(INDEX(INDIRECT("'Form Responses 1'!E"&amp;A113):indirect("'Form Responses 1'!E"&amp;B112),MATCH(C113,B113:B120,0)),"")</f>
        <v/>
      </c>
      <c r="H113" s="32" t="str">
        <f t="array" ref="H113">iferror(INDEX(INDIRECT("'Form Responses 1'!F"&amp;A113):indirect("'Form Responses 1'!F"&amp;B112),MATCH(C113,B113:B120,0)),"")</f>
        <v/>
      </c>
      <c r="I113" s="33" t="str">
        <f t="array" ref="I113">iferror(INDEX(INDIRECT("'Form Responses 1'!G"&amp;A113):indirect("'Form Responses 1'!G"&amp;B112),MATCH(C113,B113:B120,0)),"")</f>
        <v/>
      </c>
      <c r="J113" s="33" t="str">
        <f t="array" ref="J113">iferror(INDEX(INDIRECT("'Form Responses 1'!H"&amp;A113):indirect("'Form Responses 1'!H"&amp;B112),MATCH(C113,B113:B120,0)),"")</f>
        <v/>
      </c>
      <c r="K113" s="33" t="str">
        <f t="array" ref="K113">iferror(INDEX(INDIRECT("'Form Responses 1'!I"&amp;A113):indirect("'Form Responses 1'!I"&amp;B112),MATCH(C113,B113:B120,0)),"")</f>
        <v/>
      </c>
    </row>
    <row r="114">
      <c r="A114" s="20" t="str">
        <f>if(A113+D113&lt;=B112,A113+D113,"")</f>
        <v>#N/A</v>
      </c>
      <c r="B114" s="31" t="str">
        <f t="shared" si="11"/>
        <v/>
      </c>
      <c r="C114" s="21" t="str">
        <f>iferror(small(B113:B120,D114),"")</f>
        <v/>
      </c>
      <c r="D114" s="32">
        <v>2.0</v>
      </c>
      <c r="E114" s="33" t="str">
        <f t="array" ref="E114">iferror(INDEX(INDIRECT("'Form Responses 1'!B"&amp;A113):indirect("'Form Responses 1'!B"&amp;B112),MATCH(C114,B113:B120,0)),"")</f>
        <v/>
      </c>
      <c r="F114" s="33" t="str">
        <f t="array" ref="F114">iferror(INDEX(INDIRECT("'Form Responses 1'!c"&amp;A113):indirect("'Form Responses 1'!c"&amp;B112),MATCH(C114,B113:B120,0)),"")</f>
        <v/>
      </c>
      <c r="G114" s="32" t="str">
        <f t="array" ref="G114">iferror(INDEX(INDIRECT("'Form Responses 1'!E"&amp;A113):indirect("'Form Responses 1'!E"&amp;B112),MATCH(C114,B113:B120,0)),"")</f>
        <v/>
      </c>
      <c r="H114" s="32" t="str">
        <f t="array" ref="H114">iferror(INDEX(INDIRECT("'Form Responses 1'!F"&amp;A113):indirect("'Form Responses 1'!F"&amp;B112),MATCH(C114,B113:B120,0)),"")</f>
        <v/>
      </c>
      <c r="I114" s="33" t="str">
        <f t="array" ref="I114">iferror(INDEX(INDIRECT("'Form Responses 1'!G"&amp;A113):indirect("'Form Responses 1'!G"&amp;B112),MATCH(C114,B113:B120,0)),"")</f>
        <v/>
      </c>
      <c r="J114" s="33" t="str">
        <f t="array" ref="J114">iferror(INDEX(INDIRECT("'Form Responses 1'!H"&amp;A113):indirect("'Form Responses 1'!H"&amp;B112),MATCH(C114,B113:B120,0)),"")</f>
        <v/>
      </c>
      <c r="K114" s="33" t="str">
        <f t="array" ref="K114">iferror(INDEX(INDIRECT("'Form Responses 1'!I"&amp;A113):indirect("'Form Responses 1'!I"&amp;B112),MATCH(C114,B113:B120,0)),"")</f>
        <v/>
      </c>
    </row>
    <row r="115">
      <c r="A115" s="20" t="str">
        <f>if(A113+D114&lt;=B112,A113+D114,"")</f>
        <v>#N/A</v>
      </c>
      <c r="B115" s="31" t="str">
        <f t="shared" si="11"/>
        <v/>
      </c>
      <c r="C115" s="21" t="str">
        <f>iferror(small(B113:B120,D115),"")</f>
        <v/>
      </c>
      <c r="D115" s="32">
        <v>3.0</v>
      </c>
      <c r="E115" s="33" t="str">
        <f t="array" ref="E115">iferror(INDEX(INDIRECT("'Form Responses 1'!B"&amp;A113):indirect("'Form Responses 1'!B"&amp;B112),MATCH(C115,B113:B120,0)),"")</f>
        <v/>
      </c>
      <c r="F115" s="33" t="str">
        <f t="array" ref="F115">iferror(INDEX(INDIRECT("'Form Responses 1'!c"&amp;A113):indirect("'Form Responses 1'!c"&amp;B112),MATCH(C115,B113:B120,0)),"")</f>
        <v/>
      </c>
      <c r="G115" s="32" t="str">
        <f t="array" ref="G115">iferror(INDEX(INDIRECT("'Form Responses 1'!E"&amp;A113):indirect("'Form Responses 1'!E"&amp;B112),MATCH(C115,B113:B120,0)),"")</f>
        <v/>
      </c>
      <c r="H115" s="32" t="str">
        <f t="array" ref="H115">iferror(INDEX(INDIRECT("'Form Responses 1'!F"&amp;A113):indirect("'Form Responses 1'!F"&amp;B112),MATCH(C115,B113:B120,0)),"")</f>
        <v/>
      </c>
      <c r="I115" s="33" t="str">
        <f t="array" ref="I115">iferror(INDEX(INDIRECT("'Form Responses 1'!G"&amp;A113):indirect("'Form Responses 1'!G"&amp;B112),MATCH(C115,B113:B120,0)),"")</f>
        <v/>
      </c>
      <c r="J115" s="33" t="str">
        <f t="array" ref="J115">iferror(INDEX(INDIRECT("'Form Responses 1'!H"&amp;A113):indirect("'Form Responses 1'!H"&amp;B112),MATCH(C115,B113:B120,0)),"")</f>
        <v/>
      </c>
      <c r="K115" s="33" t="str">
        <f t="array" ref="K115">iferror(INDEX(INDIRECT("'Form Responses 1'!I"&amp;A113):indirect("'Form Responses 1'!I"&amp;B112),MATCH(C115,B113:B120,0)),"")</f>
        <v/>
      </c>
    </row>
    <row r="116">
      <c r="A116" s="20" t="str">
        <f>if(A113+D115&lt;=B112,A113+D115,"")</f>
        <v>#N/A</v>
      </c>
      <c r="B116" s="31" t="str">
        <f t="shared" si="11"/>
        <v/>
      </c>
      <c r="C116" s="21" t="str">
        <f>iferror(small(B113:B120,D116),"")</f>
        <v/>
      </c>
      <c r="D116" s="32">
        <v>4.0</v>
      </c>
      <c r="E116" s="33" t="str">
        <f t="array" ref="E116">iferror(INDEX(INDIRECT("'Form Responses 1'!B"&amp;A113):indirect("'Form Responses 1'!B"&amp;B112),MATCH(C116,B113:B120,0)),"")</f>
        <v/>
      </c>
      <c r="F116" s="33" t="str">
        <f t="array" ref="F116">iferror(INDEX(INDIRECT("'Form Responses 1'!c"&amp;A113):indirect("'Form Responses 1'!c"&amp;B112),MATCH(C116,B113:B120,0)),"")</f>
        <v/>
      </c>
      <c r="G116" s="32" t="str">
        <f t="array" ref="G116">iferror(INDEX(INDIRECT("'Form Responses 1'!E"&amp;A113):indirect("'Form Responses 1'!E"&amp;B112),MATCH(C116,B113:B120,0)),"")</f>
        <v/>
      </c>
      <c r="H116" s="32" t="str">
        <f t="array" ref="H116">iferror(INDEX(INDIRECT("'Form Responses 1'!F"&amp;A113):indirect("'Form Responses 1'!F"&amp;B112),MATCH(C116,B113:B120,0)),"")</f>
        <v/>
      </c>
      <c r="I116" s="33" t="str">
        <f t="array" ref="I116">iferror(INDEX(INDIRECT("'Form Responses 1'!G"&amp;A113):indirect("'Form Responses 1'!G"&amp;B112),MATCH(C116,B113:B120,0)),"")</f>
        <v/>
      </c>
      <c r="J116" s="33" t="str">
        <f t="array" ref="J116">iferror(INDEX(INDIRECT("'Form Responses 1'!H"&amp;A113):indirect("'Form Responses 1'!H"&amp;B112),MATCH(C116,B113:B120,0)),"")</f>
        <v/>
      </c>
      <c r="K116" s="33" t="str">
        <f t="array" ref="K116">iferror(INDEX(INDIRECT("'Form Responses 1'!I"&amp;A113):indirect("'Form Responses 1'!I"&amp;B112),MATCH(C116,B113:B120,0)),"")</f>
        <v/>
      </c>
    </row>
    <row r="117">
      <c r="A117" s="20" t="str">
        <f>if(A113+D116&lt;=B112,A113+D116,"")</f>
        <v>#N/A</v>
      </c>
      <c r="B117" s="31" t="str">
        <f t="shared" si="11"/>
        <v/>
      </c>
      <c r="C117" s="21" t="str">
        <f>iferror(small(B113:B120,D117),"")</f>
        <v/>
      </c>
      <c r="D117" s="32">
        <v>5.0</v>
      </c>
      <c r="E117" s="33" t="str">
        <f t="array" ref="E117">iferror(INDEX(INDIRECT("'Form Responses 1'!B"&amp;A113):indirect("'Form Responses 1'!B"&amp;B112),MATCH(C117,B113:B120,0)),"")</f>
        <v/>
      </c>
      <c r="F117" s="33" t="str">
        <f t="array" ref="F117">iferror(INDEX(INDIRECT("'Form Responses 1'!c"&amp;A113):indirect("'Form Responses 1'!c"&amp;B112),MATCH(C117,B113:B120,0)),"")</f>
        <v/>
      </c>
      <c r="G117" s="32" t="str">
        <f t="array" ref="G117">iferror(INDEX(INDIRECT("'Form Responses 1'!E"&amp;A113):indirect("'Form Responses 1'!E"&amp;B112),MATCH(C117,B113:B120,0)),"")</f>
        <v/>
      </c>
      <c r="H117" s="32" t="str">
        <f t="array" ref="H117">iferror(INDEX(INDIRECT("'Form Responses 1'!F"&amp;A113):indirect("'Form Responses 1'!F"&amp;B112),MATCH(C117,B113:B120,0)),"")</f>
        <v/>
      </c>
      <c r="I117" s="33" t="str">
        <f t="array" ref="I117">iferror(INDEX(INDIRECT("'Form Responses 1'!G"&amp;A113):indirect("'Form Responses 1'!G"&amp;B112),MATCH(C117,B113:B120,0)),"")</f>
        <v/>
      </c>
      <c r="J117" s="33" t="str">
        <f t="array" ref="J117">iferror(INDEX(INDIRECT("'Form Responses 1'!H"&amp;A113):indirect("'Form Responses 1'!H"&amp;B112),MATCH(C117,B113:B120,0)),"")</f>
        <v/>
      </c>
      <c r="K117" s="33" t="str">
        <f t="array" ref="K117">iferror(INDEX(INDIRECT("'Form Responses 1'!I"&amp;A113):indirect("'Form Responses 1'!I"&amp;B112),MATCH(C117,B113:B120,0)),"")</f>
        <v/>
      </c>
    </row>
    <row r="118">
      <c r="A118" s="20" t="str">
        <f>if(A113+D117&lt;=B112,A113+D117,"")</f>
        <v>#N/A</v>
      </c>
      <c r="B118" s="31" t="str">
        <f t="shared" si="11"/>
        <v/>
      </c>
      <c r="C118" s="21" t="str">
        <f>iferror(small(B113:B120,D118),"")</f>
        <v/>
      </c>
      <c r="D118" s="32">
        <v>6.0</v>
      </c>
      <c r="E118" s="33" t="str">
        <f t="array" ref="E118">iferror(INDEX(INDIRECT("'Form Responses 1'!B"&amp;A113):indirect("'Form Responses 1'!B"&amp;B112),MATCH(C118,B113:B120,0)),"")</f>
        <v/>
      </c>
      <c r="F118" s="33" t="str">
        <f t="array" ref="F118">iferror(INDEX(INDIRECT("'Form Responses 1'!c"&amp;A113):indirect("'Form Responses 1'!c"&amp;B112),MATCH(C118,B113:B120,0)),"")</f>
        <v/>
      </c>
      <c r="G118" s="32" t="str">
        <f t="array" ref="G118">iferror(INDEX(INDIRECT("'Form Responses 1'!E"&amp;A113):indirect("'Form Responses 1'!E"&amp;B112),MATCH(C118,B113:B120,0)),"")</f>
        <v/>
      </c>
      <c r="H118" s="32" t="str">
        <f t="array" ref="H118">iferror(INDEX(INDIRECT("'Form Responses 1'!F"&amp;A113):indirect("'Form Responses 1'!F"&amp;B112),MATCH(C118,B113:B120,0)),"")</f>
        <v/>
      </c>
      <c r="I118" s="33" t="str">
        <f t="array" ref="I118">iferror(INDEX(INDIRECT("'Form Responses 1'!G"&amp;A113):indirect("'Form Responses 1'!G"&amp;B112),MATCH(C118,B113:B120,0)),"")</f>
        <v/>
      </c>
      <c r="J118" s="33" t="str">
        <f t="array" ref="J118">iferror(INDEX(INDIRECT("'Form Responses 1'!H"&amp;A113):indirect("'Form Responses 1'!H"&amp;B112),MATCH(C118,B113:B120,0)),"")</f>
        <v/>
      </c>
      <c r="K118" s="33" t="str">
        <f t="array" ref="K118">iferror(INDEX(INDIRECT("'Form Responses 1'!I"&amp;A113):indirect("'Form Responses 1'!I"&amp;B112),MATCH(C118,B113:B120,0)),"")</f>
        <v/>
      </c>
    </row>
    <row r="119">
      <c r="A119" s="20" t="str">
        <f>if(A113+D118&lt;=B112,A113+D118,"")</f>
        <v>#N/A</v>
      </c>
      <c r="B119" s="31" t="str">
        <f t="shared" si="11"/>
        <v/>
      </c>
      <c r="C119" s="21" t="str">
        <f>iferror(small(B113:B120,D119),"")</f>
        <v/>
      </c>
      <c r="D119" s="32">
        <v>7.0</v>
      </c>
      <c r="E119" s="33" t="str">
        <f t="array" ref="E119">iferror(INDEX(INDIRECT("'Form Responses 1'!B"&amp;A113):indirect("'Form Responses 1'!B"&amp;B112),MATCH(C119,B113:B120,0)),"")</f>
        <v/>
      </c>
      <c r="F119" s="33" t="str">
        <f t="array" ref="F119">iferror(INDEX(INDIRECT("'Form Responses 1'!c"&amp;A113):indirect("'Form Responses 1'!c"&amp;B112),MATCH(C119,B113:B120,0)),"")</f>
        <v/>
      </c>
      <c r="G119" s="32" t="str">
        <f t="array" ref="G119">iferror(INDEX(INDIRECT("'Form Responses 1'!E"&amp;A113):indirect("'Form Responses 1'!E"&amp;B112),MATCH(C119,B113:B120,0)),"")</f>
        <v/>
      </c>
      <c r="H119" s="32" t="str">
        <f t="array" ref="H119">iferror(INDEX(INDIRECT("'Form Responses 1'!F"&amp;A113):indirect("'Form Responses 1'!F"&amp;B112),MATCH(C119,B113:B120,0)),"")</f>
        <v/>
      </c>
      <c r="I119" s="33" t="str">
        <f t="array" ref="I119">iferror(INDEX(INDIRECT("'Form Responses 1'!G"&amp;A113):indirect("'Form Responses 1'!G"&amp;B112),MATCH(C119,B113:B120,0)),"")</f>
        <v/>
      </c>
      <c r="J119" s="33" t="str">
        <f t="array" ref="J119">iferror(INDEX(INDIRECT("'Form Responses 1'!H"&amp;A113):indirect("'Form Responses 1'!H"&amp;B112),MATCH(C119,B113:B120,0)),"")</f>
        <v/>
      </c>
      <c r="K119" s="33" t="str">
        <f t="array" ref="K119">iferror(INDEX(INDIRECT("'Form Responses 1'!I"&amp;A113):indirect("'Form Responses 1'!I"&amp;B112),MATCH(C119,B113:B120,0)),"")</f>
        <v/>
      </c>
    </row>
    <row r="120">
      <c r="A120" s="20" t="str">
        <f>if(A113+D119&lt;=B112,A113+D119,"")</f>
        <v>#N/A</v>
      </c>
      <c r="B120" s="31" t="str">
        <f t="shared" si="11"/>
        <v/>
      </c>
      <c r="C120" s="21" t="str">
        <f>iferror(small(B113:B120,D120),"")</f>
        <v/>
      </c>
      <c r="D120" s="32">
        <v>8.0</v>
      </c>
      <c r="E120" s="33" t="str">
        <f t="array" ref="E120">iferror(INDEX(INDIRECT("'Form Responses 1'!B"&amp;A113):indirect("'Form Responses 1'!B"&amp;B112),MATCH(C120,B113:B120,0)),"")</f>
        <v/>
      </c>
      <c r="F120" s="33" t="str">
        <f t="array" ref="F120">iferror(INDEX(INDIRECT("'Form Responses 1'!c"&amp;A113):indirect("'Form Responses 1'!c"&amp;B112),MATCH(C120,B113:B120,0)),"")</f>
        <v/>
      </c>
      <c r="G120" s="32" t="str">
        <f t="array" ref="G120">iferror(INDEX(INDIRECT("'Form Responses 1'!E"&amp;A113):indirect("'Form Responses 1'!E"&amp;B112),MATCH(C120,B113:B120,0)),"")</f>
        <v/>
      </c>
      <c r="H120" s="32" t="str">
        <f t="array" ref="H120">iferror(INDEX(INDIRECT("'Form Responses 1'!F"&amp;A113):indirect("'Form Responses 1'!F"&amp;B112),MATCH(C120,B113:B120,0)),"")</f>
        <v/>
      </c>
      <c r="I120" s="33" t="str">
        <f t="array" ref="I120">iferror(INDEX(INDIRECT("'Form Responses 1'!G"&amp;A113):indirect("'Form Responses 1'!G"&amp;B112),MATCH(C120,B113:B120,0)),"")</f>
        <v/>
      </c>
      <c r="J120" s="33" t="str">
        <f t="array" ref="J120">iferror(INDEX(INDIRECT("'Form Responses 1'!H"&amp;A113):indirect("'Form Responses 1'!H"&amp;B112),MATCH(C120,B113:B120,0)),"")</f>
        <v/>
      </c>
      <c r="K120" s="33" t="str">
        <f t="array" ref="K120">iferror(INDEX(INDIRECT("'Form Responses 1'!I"&amp;A113):indirect("'Form Responses 1'!I"&amp;B112),MATCH(C120,B113:B120,0)),"")</f>
        <v/>
      </c>
    </row>
    <row r="121">
      <c r="A121" s="21"/>
      <c r="B121" s="21"/>
      <c r="C121" s="21"/>
      <c r="D121" s="21"/>
      <c r="E121" s="35"/>
      <c r="F121" s="35"/>
      <c r="G121" s="21"/>
      <c r="H121" s="21"/>
      <c r="I121" s="35"/>
      <c r="J121" s="35"/>
      <c r="K121" s="35"/>
    </row>
    <row r="122">
      <c r="A122" s="20"/>
      <c r="B122" s="31"/>
      <c r="C122" s="20">
        <v>10.0</v>
      </c>
      <c r="D122" s="22"/>
      <c r="E122" s="23">
        <v>44088.0</v>
      </c>
      <c r="F122" s="24" t="str">
        <f t="array" ref="F122">indirect("'sheet3'!E"&amp;2)</f>
        <v>JURNAL KELAS 9F SMP NEGERI 1 TURI SEMESTER 1 TAHUN PELAJARAN 2020/2021</v>
      </c>
      <c r="G122" s="25"/>
      <c r="H122" s="25"/>
      <c r="I122" s="26"/>
      <c r="J122" s="26"/>
      <c r="K122" s="27"/>
    </row>
    <row r="123">
      <c r="A123" s="20"/>
      <c r="B123" s="28">
        <f t="array" ref="B123">row(index(Sheet3!$A$1:$A$2943,match(right(E122,10),Sheet3!$A$1:$A$2943,0)))+countif(Sheet3!$A$1:$A$2943,(index(Sheet3!$A$1:$A$2943,match(right(E122,10),Sheet3!$A$1:$A$2943,0))))-1</f>
        <v>104</v>
      </c>
      <c r="C123" s="21"/>
      <c r="D123" s="37" t="s">
        <v>333</v>
      </c>
      <c r="E123" s="38" t="s">
        <v>334</v>
      </c>
      <c r="F123" s="38" t="s">
        <v>2</v>
      </c>
      <c r="G123" s="38" t="s">
        <v>4</v>
      </c>
      <c r="H123" s="38" t="s">
        <v>335</v>
      </c>
      <c r="I123" s="38" t="s">
        <v>336</v>
      </c>
      <c r="J123" s="38" t="s">
        <v>337</v>
      </c>
      <c r="K123" s="38" t="s">
        <v>338</v>
      </c>
    </row>
    <row r="124">
      <c r="A124" s="30">
        <f t="array" ref="A124">row(index(Sheet3!$A$1:$A$2943,match(right(E122,10),Sheet3!$A$1:$A$2943,0)))</f>
        <v>102</v>
      </c>
      <c r="B124" s="31">
        <f t="shared" ref="B124:B131" si="12">iferror(value(left(indirect("Form Responses 1!E"&amp;A124),iferror(find(",",indirect("Form Responses 1!E"&amp;A124)),len(indirect("Form Responses 1!E"&amp;A124))+1)-1)),"")</f>
        <v>7</v>
      </c>
      <c r="C124" s="21">
        <f>iferror(small(B124:B131,D124),"")</f>
        <v>1</v>
      </c>
      <c r="D124" s="32">
        <v>1.0</v>
      </c>
      <c r="E124" s="33" t="str">
        <f t="array" ref="E124">iferror(INDEX(INDIRECT("'Form Responses 1'!B"&amp;A124):indirect("'Form Responses 1'!B"&amp;B123),MATCH(C124,B124:B131,0)),"")</f>
        <v>23. Drs. Sudahnan</v>
      </c>
      <c r="F124" s="33" t="str">
        <f t="array" ref="F124">iferror(INDEX(INDIRECT("'Form Responses 1'!c"&amp;A124):indirect("'Form Responses 1'!c"&amp;B123),MATCH(C124,B124:B131,0)),"")</f>
        <v>9. Penjas Orkes</v>
      </c>
      <c r="G124" s="32" t="str">
        <f t="array" ref="G124">iferror(INDEX(INDIRECT("'Form Responses 1'!E"&amp;A124):indirect("'Form Responses 1'!E"&amp;B123),MATCH(C124,B124:B131,0)),"")</f>
        <v>1, 2, 3</v>
      </c>
      <c r="H124" s="32">
        <f t="array" ref="H124">iferror(INDEX(INDIRECT("'Form Responses 1'!F"&amp;A124):indirect("'Form Responses 1'!F"&amp;B123),MATCH(C124,B124:B131,0)),"")</f>
        <v>7</v>
      </c>
      <c r="I124" s="33" t="str">
        <f t="array" ref="I124">iferror(INDEX(INDIRECT("'Form Responses 1'!G"&amp;A124):indirect("'Form Responses 1'!G"&amp;B123),MATCH(C124,B124:B131,0)),"")</f>
        <v>Praktek sepak bola</v>
      </c>
      <c r="J124" s="33" t="str">
        <f t="array" ref="J124">iferror(INDEX(INDIRECT("'Form Responses 1'!H"&amp;A124):indirect("'Form Responses 1'!H"&amp;B123),MATCH(C124,B124:B131,0)),"")</f>
        <v>-</v>
      </c>
      <c r="K124" s="33" t="str">
        <f t="array" ref="K124">iferror(INDEX(INDIRECT("'Form Responses 1'!I"&amp;A124):indirect("'Form Responses 1'!I"&amp;B123),MATCH(C124,B124:B131,0)),"")</f>
        <v>Praktek basket</v>
      </c>
    </row>
    <row r="125">
      <c r="A125" s="20">
        <f>if(A124+D124&lt;=B123,A124+D124,"")</f>
        <v>103</v>
      </c>
      <c r="B125" s="31">
        <f t="shared" si="12"/>
        <v>1</v>
      </c>
      <c r="C125" s="21">
        <f>iferror(small(B124:B131,D125),"")</f>
        <v>4</v>
      </c>
      <c r="D125" s="32">
        <v>2.0</v>
      </c>
      <c r="E125" s="33" t="str">
        <f t="array" ref="E125">iferror(INDEX(INDIRECT("'Form Responses 1'!B"&amp;A124):indirect("'Form Responses 1'!B"&amp;B123),MATCH(C125,B124:B131,0)),"")</f>
        <v>33. Husnul Khotimah, S.Pd.</v>
      </c>
      <c r="F125" s="33" t="str">
        <f t="array" ref="F125">iferror(INDEX(INDIRECT("'Form Responses 1'!c"&amp;A124):indirect("'Form Responses 1'!c"&amp;B123),MATCH(C125,B124:B131,0)),"")</f>
        <v>3. Bahasa Indonesia</v>
      </c>
      <c r="G125" s="32" t="str">
        <f t="array" ref="G125">iferror(INDEX(INDIRECT("'Form Responses 1'!E"&amp;A124):indirect("'Form Responses 1'!E"&amp;B123),MATCH(C125,B124:B131,0)),"")</f>
        <v>4, 5</v>
      </c>
      <c r="H125" s="32">
        <f t="array" ref="H125">iferror(INDEX(INDIRECT("'Form Responses 1'!F"&amp;A124):indirect("'Form Responses 1'!F"&amp;B123),MATCH(C125,B124:B131,0)),"")</f>
        <v>15</v>
      </c>
      <c r="I125" s="33" t="str">
        <f t="array" ref="I125">iferror(INDEX(INDIRECT("'Form Responses 1'!G"&amp;A124):indirect("'Form Responses 1'!G"&amp;B123),MATCH(C125,B124:B131,0)),"")</f>
        <v>Pidato persuasif</v>
      </c>
      <c r="J125" s="33" t="str">
        <f t="array" ref="J125">iferror(INDEX(INDIRECT("'Form Responses 1'!H"&amp;A124):indirect("'Form Responses 1'!H"&amp;B123),MATCH(C125,B124:B131,0)),"")</f>
        <v>-</v>
      </c>
      <c r="K125" s="33" t="str">
        <f t="array" ref="K125">iferror(INDEX(INDIRECT("'Form Responses 1'!I"&amp;A124):indirect("'Form Responses 1'!I"&amp;B123),MATCH(C125,B124:B131,0)),"")</f>
        <v>Menelaah pidato persuasif</v>
      </c>
    </row>
    <row r="126">
      <c r="A126" s="20">
        <f>if(A124+D125&lt;=B123,A124+D125,"")</f>
        <v>104</v>
      </c>
      <c r="B126" s="31">
        <f t="shared" si="12"/>
        <v>4</v>
      </c>
      <c r="C126" s="21">
        <f>iferror(small(B124:B131,D126),"")</f>
        <v>7</v>
      </c>
      <c r="D126" s="32">
        <v>3.0</v>
      </c>
      <c r="E126" s="33" t="str">
        <f t="array" ref="E126">iferror(INDEX(INDIRECT("'Form Responses 1'!B"&amp;A124):indirect("'Form Responses 1'!B"&amp;B123),MATCH(C126,B124:B131,0)),"")</f>
        <v>2. Drs. Tasrip, MM.</v>
      </c>
      <c r="F126" s="33" t="str">
        <f t="array" ref="F126">iferror(INDEX(INDIRECT("'Form Responses 1'!c"&amp;A124):indirect("'Form Responses 1'!c"&amp;B123),MATCH(C126,B124:B131,0)),"")</f>
        <v>6. IPS</v>
      </c>
      <c r="G126" s="32" t="str">
        <f t="array" ref="G126">iferror(INDEX(INDIRECT("'Form Responses 1'!E"&amp;A124):indirect("'Form Responses 1'!E"&amp;B123),MATCH(C126,B124:B131,0)),"")</f>
        <v>7, 8</v>
      </c>
      <c r="H126" s="32">
        <f t="array" ref="H126">iferror(INDEX(INDIRECT("'Form Responses 1'!F"&amp;A124):indirect("'Form Responses 1'!F"&amp;B123),MATCH(C126,B124:B131,0)),"")</f>
        <v>13</v>
      </c>
      <c r="I126" s="33" t="str">
        <f t="array" ref="I126">iferror(INDEX(INDIRECT("'Form Responses 1'!G"&amp;A124):indirect("'Form Responses 1'!G"&amp;B123),MATCH(C126,B124:B131,0)),"")</f>
        <v>Dinamika penduduk eropa</v>
      </c>
      <c r="J126" s="33" t="str">
        <f t="array" ref="J126">iferror(INDEX(INDIRECT("'Form Responses 1'!H"&amp;A124):indirect("'Form Responses 1'!H"&amp;B123),MATCH(C126,B124:B131,0)),"")</f>
        <v>-</v>
      </c>
      <c r="K126" s="33" t="str">
        <f t="array" ref="K126">iferror(INDEX(INDIRECT("'Form Responses 1'!I"&amp;A124):indirect("'Form Responses 1'!I"&amp;B123),MATCH(C126,B124:B131,0)),"")</f>
        <v>Lancar tertib</v>
      </c>
    </row>
    <row r="127">
      <c r="A127" s="20" t="str">
        <f>if(A124+D126&lt;=B123,A124+D126,"")</f>
        <v/>
      </c>
      <c r="B127" s="31" t="str">
        <f t="shared" si="12"/>
        <v/>
      </c>
      <c r="C127" s="21" t="str">
        <f>iferror(small(B124:B131,D127),"")</f>
        <v/>
      </c>
      <c r="D127" s="32">
        <v>4.0</v>
      </c>
      <c r="E127" s="33" t="str">
        <f t="array" ref="E127">iferror(INDEX(INDIRECT("'Form Responses 1'!B"&amp;A124):indirect("'Form Responses 1'!B"&amp;B123),MATCH(C127,B124:B131,0)),"")</f>
        <v/>
      </c>
      <c r="F127" s="33" t="str">
        <f t="array" ref="F127">iferror(INDEX(INDIRECT("'Form Responses 1'!c"&amp;A124):indirect("'Form Responses 1'!c"&amp;B123),MATCH(C127,B124:B131,0)),"")</f>
        <v/>
      </c>
      <c r="G127" s="32" t="str">
        <f t="array" ref="G127">iferror(INDEX(INDIRECT("'Form Responses 1'!E"&amp;A124):indirect("'Form Responses 1'!E"&amp;B123),MATCH(C127,B124:B131,0)),"")</f>
        <v/>
      </c>
      <c r="H127" s="32" t="str">
        <f t="array" ref="H127">iferror(INDEX(INDIRECT("'Form Responses 1'!F"&amp;A124):indirect("'Form Responses 1'!F"&amp;B123),MATCH(C127,B124:B131,0)),"")</f>
        <v/>
      </c>
      <c r="I127" s="33" t="str">
        <f t="array" ref="I127">iferror(INDEX(INDIRECT("'Form Responses 1'!G"&amp;A124):indirect("'Form Responses 1'!G"&amp;B123),MATCH(C127,B124:B131,0)),"")</f>
        <v/>
      </c>
      <c r="J127" s="33" t="str">
        <f t="array" ref="J127">iferror(INDEX(INDIRECT("'Form Responses 1'!H"&amp;A124):indirect("'Form Responses 1'!H"&amp;B123),MATCH(C127,B124:B131,0)),"")</f>
        <v/>
      </c>
      <c r="K127" s="33" t="str">
        <f t="array" ref="K127">iferror(INDEX(INDIRECT("'Form Responses 1'!I"&amp;A124):indirect("'Form Responses 1'!I"&amp;B123),MATCH(C127,B124:B131,0)),"")</f>
        <v/>
      </c>
    </row>
    <row r="128">
      <c r="A128" s="20" t="str">
        <f>if(A124+D127&lt;=B123,A124+D127,"")</f>
        <v/>
      </c>
      <c r="B128" s="31" t="str">
        <f t="shared" si="12"/>
        <v/>
      </c>
      <c r="C128" s="21" t="str">
        <f>iferror(small(B124:B131,D128),"")</f>
        <v/>
      </c>
      <c r="D128" s="32">
        <v>5.0</v>
      </c>
      <c r="E128" s="33" t="str">
        <f t="array" ref="E128">iferror(INDEX(INDIRECT("'Form Responses 1'!B"&amp;A124):indirect("'Form Responses 1'!B"&amp;B123),MATCH(C128,B124:B131,0)),"")</f>
        <v/>
      </c>
      <c r="F128" s="33" t="str">
        <f t="array" ref="F128">iferror(INDEX(INDIRECT("'Form Responses 1'!c"&amp;A124):indirect("'Form Responses 1'!c"&amp;B123),MATCH(C128,B124:B131,0)),"")</f>
        <v/>
      </c>
      <c r="G128" s="32" t="str">
        <f t="array" ref="G128">iferror(INDEX(INDIRECT("'Form Responses 1'!E"&amp;A124):indirect("'Form Responses 1'!E"&amp;B123),MATCH(C128,B124:B131,0)),"")</f>
        <v/>
      </c>
      <c r="H128" s="32" t="str">
        <f t="array" ref="H128">iferror(INDEX(INDIRECT("'Form Responses 1'!F"&amp;A124):indirect("'Form Responses 1'!F"&amp;B123),MATCH(C128,B124:B131,0)),"")</f>
        <v/>
      </c>
      <c r="I128" s="33" t="str">
        <f t="array" ref="I128">iferror(INDEX(INDIRECT("'Form Responses 1'!G"&amp;A124):indirect("'Form Responses 1'!G"&amp;B123),MATCH(C128,B124:B131,0)),"")</f>
        <v/>
      </c>
      <c r="J128" s="33" t="str">
        <f t="array" ref="J128">iferror(INDEX(INDIRECT("'Form Responses 1'!H"&amp;A124):indirect("'Form Responses 1'!H"&amp;B123),MATCH(C128,B124:B131,0)),"")</f>
        <v/>
      </c>
      <c r="K128" s="33" t="str">
        <f t="array" ref="K128">iferror(INDEX(INDIRECT("'Form Responses 1'!I"&amp;A124):indirect("'Form Responses 1'!I"&amp;B123),MATCH(C128,B124:B131,0)),"")</f>
        <v/>
      </c>
    </row>
    <row r="129">
      <c r="A129" s="20" t="str">
        <f>if(A124+D128&lt;=B123,A124+D128,"")</f>
        <v/>
      </c>
      <c r="B129" s="31" t="str">
        <f t="shared" si="12"/>
        <v/>
      </c>
      <c r="C129" s="21" t="str">
        <f>iferror(small(B124:B131,D129),"")</f>
        <v/>
      </c>
      <c r="D129" s="32">
        <v>6.0</v>
      </c>
      <c r="E129" s="33" t="str">
        <f t="array" ref="E129">iferror(INDEX(INDIRECT("'Form Responses 1'!B"&amp;A124):indirect("'Form Responses 1'!B"&amp;B123),MATCH(C129,B124:B131,0)),"")</f>
        <v/>
      </c>
      <c r="F129" s="33" t="str">
        <f t="array" ref="F129">iferror(INDEX(INDIRECT("'Form Responses 1'!c"&amp;A124):indirect("'Form Responses 1'!c"&amp;B123),MATCH(C129,B124:B131,0)),"")</f>
        <v/>
      </c>
      <c r="G129" s="32" t="str">
        <f t="array" ref="G129">iferror(INDEX(INDIRECT("'Form Responses 1'!E"&amp;A124):indirect("'Form Responses 1'!E"&amp;B123),MATCH(C129,B124:B131,0)),"")</f>
        <v/>
      </c>
      <c r="H129" s="32" t="str">
        <f t="array" ref="H129">iferror(INDEX(INDIRECT("'Form Responses 1'!F"&amp;A124):indirect("'Form Responses 1'!F"&amp;B123),MATCH(C129,B124:B131,0)),"")</f>
        <v/>
      </c>
      <c r="I129" s="33" t="str">
        <f t="array" ref="I129">iferror(INDEX(INDIRECT("'Form Responses 1'!G"&amp;A124):indirect("'Form Responses 1'!G"&amp;B123),MATCH(C129,B124:B131,0)),"")</f>
        <v/>
      </c>
      <c r="J129" s="33" t="str">
        <f t="array" ref="J129">iferror(INDEX(INDIRECT("'Form Responses 1'!H"&amp;A124):indirect("'Form Responses 1'!H"&amp;B123),MATCH(C129,B124:B131,0)),"")</f>
        <v/>
      </c>
      <c r="K129" s="33" t="str">
        <f t="array" ref="K129">iferror(INDEX(INDIRECT("'Form Responses 1'!I"&amp;A124):indirect("'Form Responses 1'!I"&amp;B123),MATCH(C129,B124:B131,0)),"")</f>
        <v/>
      </c>
    </row>
    <row r="130">
      <c r="A130" s="20" t="str">
        <f>if(A124+D129&lt;=B123,A124+D129,"")</f>
        <v/>
      </c>
      <c r="B130" s="31" t="str">
        <f t="shared" si="12"/>
        <v/>
      </c>
      <c r="C130" s="21" t="str">
        <f>iferror(small(B124:B131,D130),"")</f>
        <v/>
      </c>
      <c r="D130" s="32">
        <v>7.0</v>
      </c>
      <c r="E130" s="33" t="str">
        <f t="array" ref="E130">iferror(INDEX(INDIRECT("'Form Responses 1'!B"&amp;A124):indirect("'Form Responses 1'!B"&amp;B123),MATCH(C130,B124:B131,0)),"")</f>
        <v/>
      </c>
      <c r="F130" s="33" t="str">
        <f t="array" ref="F130">iferror(INDEX(INDIRECT("'Form Responses 1'!c"&amp;A124):indirect("'Form Responses 1'!c"&amp;B123),MATCH(C130,B124:B131,0)),"")</f>
        <v/>
      </c>
      <c r="G130" s="32" t="str">
        <f t="array" ref="G130">iferror(INDEX(INDIRECT("'Form Responses 1'!E"&amp;A124):indirect("'Form Responses 1'!E"&amp;B123),MATCH(C130,B124:B131,0)),"")</f>
        <v/>
      </c>
      <c r="H130" s="32" t="str">
        <f t="array" ref="H130">iferror(INDEX(INDIRECT("'Form Responses 1'!F"&amp;A124):indirect("'Form Responses 1'!F"&amp;B123),MATCH(C130,B124:B131,0)),"")</f>
        <v/>
      </c>
      <c r="I130" s="33" t="str">
        <f t="array" ref="I130">iferror(INDEX(INDIRECT("'Form Responses 1'!G"&amp;A124):indirect("'Form Responses 1'!G"&amp;B123),MATCH(C130,B124:B131,0)),"")</f>
        <v/>
      </c>
      <c r="J130" s="33" t="str">
        <f t="array" ref="J130">iferror(INDEX(INDIRECT("'Form Responses 1'!H"&amp;A124):indirect("'Form Responses 1'!H"&amp;B123),MATCH(C130,B124:B131,0)),"")</f>
        <v/>
      </c>
      <c r="K130" s="33" t="str">
        <f t="array" ref="K130">iferror(INDEX(INDIRECT("'Form Responses 1'!I"&amp;A124):indirect("'Form Responses 1'!I"&amp;B123),MATCH(C130,B124:B131,0)),"")</f>
        <v/>
      </c>
    </row>
    <row r="131">
      <c r="A131" s="20" t="str">
        <f>if(A124+D130&lt;=B123,A124+D130,"")</f>
        <v/>
      </c>
      <c r="B131" s="31" t="str">
        <f t="shared" si="12"/>
        <v/>
      </c>
      <c r="C131" s="21" t="str">
        <f>iferror(small(B124:B131,D131),"")</f>
        <v/>
      </c>
      <c r="D131" s="32">
        <v>8.0</v>
      </c>
      <c r="E131" s="33" t="str">
        <f t="array" ref="E131">iferror(INDEX(INDIRECT("'Form Responses 1'!B"&amp;A124):indirect("'Form Responses 1'!B"&amp;B123),MATCH(C131,B124:B131,0)),"")</f>
        <v/>
      </c>
      <c r="F131" s="33" t="str">
        <f t="array" ref="F131">iferror(INDEX(INDIRECT("'Form Responses 1'!c"&amp;A124):indirect("'Form Responses 1'!c"&amp;B123),MATCH(C131,B124:B131,0)),"")</f>
        <v/>
      </c>
      <c r="G131" s="32" t="str">
        <f t="array" ref="G131">iferror(INDEX(INDIRECT("'Form Responses 1'!E"&amp;A124):indirect("'Form Responses 1'!E"&amp;B123),MATCH(C131,B124:B131,0)),"")</f>
        <v/>
      </c>
      <c r="H131" s="32" t="str">
        <f t="array" ref="H131">iferror(INDEX(INDIRECT("'Form Responses 1'!F"&amp;A124):indirect("'Form Responses 1'!F"&amp;B123),MATCH(C131,B124:B131,0)),"")</f>
        <v/>
      </c>
      <c r="I131" s="33" t="str">
        <f t="array" ref="I131">iferror(INDEX(INDIRECT("'Form Responses 1'!G"&amp;A124):indirect("'Form Responses 1'!G"&amp;B123),MATCH(C131,B124:B131,0)),"")</f>
        <v/>
      </c>
      <c r="J131" s="33" t="str">
        <f t="array" ref="J131">iferror(INDEX(INDIRECT("'Form Responses 1'!H"&amp;A124):indirect("'Form Responses 1'!H"&amp;B123),MATCH(C131,B124:B131,0)),"")</f>
        <v/>
      </c>
      <c r="K131" s="33" t="str">
        <f t="array" ref="K131">iferror(INDEX(INDIRECT("'Form Responses 1'!I"&amp;A124):indirect("'Form Responses 1'!I"&amp;B123),MATCH(C131,B124:B131,0)),"")</f>
        <v/>
      </c>
    </row>
    <row r="132">
      <c r="A132" s="21"/>
      <c r="B132" s="21"/>
      <c r="C132" s="21"/>
      <c r="D132" s="21"/>
      <c r="E132" s="35"/>
      <c r="F132" s="35"/>
      <c r="G132" s="21"/>
      <c r="H132" s="21"/>
      <c r="I132" s="35"/>
      <c r="J132" s="35"/>
      <c r="K132" s="35"/>
    </row>
    <row r="133">
      <c r="A133" s="20"/>
      <c r="B133" s="31"/>
      <c r="C133" s="20">
        <v>10.0</v>
      </c>
      <c r="D133" s="22"/>
      <c r="E133" s="23">
        <v>44089.0</v>
      </c>
      <c r="F133" s="24" t="str">
        <f t="array" ref="F133">indirect("'sheet3'!E"&amp;2)</f>
        <v>JURNAL KELAS 9F SMP NEGERI 1 TURI SEMESTER 1 TAHUN PELAJARAN 2020/2021</v>
      </c>
      <c r="G133" s="25"/>
      <c r="H133" s="25"/>
      <c r="I133" s="26"/>
      <c r="J133" s="26"/>
      <c r="K133" s="27"/>
    </row>
    <row r="134">
      <c r="A134" s="20"/>
      <c r="B134" s="28">
        <f t="array" ref="B134">row(index(Sheet3!$A$1:$A$2943,match(right(E133,10),Sheet3!$A$1:$A$2943,0)))+countif(Sheet3!$A$1:$A$2943,(index(Sheet3!$A$1:$A$2943,match(right(E133,10),Sheet3!$A$1:$A$2943,0))))-1</f>
        <v>105</v>
      </c>
      <c r="C134" s="21"/>
      <c r="D134" s="37" t="s">
        <v>333</v>
      </c>
      <c r="E134" s="38" t="s">
        <v>334</v>
      </c>
      <c r="F134" s="38" t="s">
        <v>2</v>
      </c>
      <c r="G134" s="38" t="s">
        <v>4</v>
      </c>
      <c r="H134" s="38" t="s">
        <v>335</v>
      </c>
      <c r="I134" s="38" t="s">
        <v>336</v>
      </c>
      <c r="J134" s="38" t="s">
        <v>337</v>
      </c>
      <c r="K134" s="38" t="s">
        <v>338</v>
      </c>
    </row>
    <row r="135">
      <c r="A135" s="30">
        <f t="array" ref="A135">row(index(Sheet3!$A$1:$A$2943,match(right(E133,10),Sheet3!$A$1:$A$2943,0)))</f>
        <v>105</v>
      </c>
      <c r="B135" s="31">
        <f t="shared" ref="B135:B142" si="13">iferror(value(left(indirect("Form Responses 1!E"&amp;A135),iferror(find(",",indirect("Form Responses 1!E"&amp;A135)),len(indirect("Form Responses 1!E"&amp;A135))+1)-1)),"")</f>
        <v>1</v>
      </c>
      <c r="C135" s="21">
        <f>iferror(small(B135:B142,D135),"")</f>
        <v>1</v>
      </c>
      <c r="D135" s="32">
        <v>1.0</v>
      </c>
      <c r="E135" s="33" t="str">
        <f t="array" ref="E135">iferror(INDEX(INDIRECT("'Form Responses 1'!B"&amp;A135):indirect("'Form Responses 1'!B"&amp;B134),MATCH(C135,B135:B142,0)),"")</f>
        <v>42. Nurul Laili, S.Pd. M.Pd</v>
      </c>
      <c r="F135" s="33" t="str">
        <f t="array" ref="F135">iferror(INDEX(INDIRECT("'Form Responses 1'!c"&amp;A135):indirect("'Form Responses 1'!c"&amp;B134),MATCH(C135,B135:B142,0)),"")</f>
        <v>5. IPA</v>
      </c>
      <c r="G135" s="32" t="str">
        <f t="array" ref="G135">iferror(INDEX(INDIRECT("'Form Responses 1'!E"&amp;A135):indirect("'Form Responses 1'!E"&amp;B134),MATCH(C135,B135:B142,0)),"")</f>
        <v>1, 2, 3</v>
      </c>
      <c r="H135" s="32">
        <f t="array" ref="H135">iferror(INDEX(INDIRECT("'Form Responses 1'!F"&amp;A135):indirect("'Form Responses 1'!F"&amp;B134),MATCH(C135,B135:B142,0)),"")</f>
        <v>13</v>
      </c>
      <c r="I135" s="33" t="str">
        <f t="array" ref="I135">iferror(INDEX(INDIRECT("'Form Responses 1'!G"&amp;A135):indirect("'Form Responses 1'!G"&amp;B134),MATCH(C135,B135:B142,0)),"")</f>
        <v>Perkembangbiakan tumbuhan</v>
      </c>
      <c r="J135" s="33" t="str">
        <f t="array" ref="J135">iferror(INDEX(INDIRECT("'Form Responses 1'!H"&amp;A135):indirect("'Form Responses 1'!H"&amp;B134),MATCH(C135,B135:B142,0)),"")</f>
        <v>-</v>
      </c>
      <c r="K135" s="33" t="str">
        <f t="array" ref="K135">iferror(INDEX(INDIRECT("'Form Responses 1'!I"&amp;A135):indirect("'Form Responses 1'!I"&amp;B134),MATCH(C135,B135:B142,0)),"")</f>
        <v>Tertib dan lancar</v>
      </c>
    </row>
    <row r="136">
      <c r="A136" s="20" t="str">
        <f>if(A135+D135&lt;=B134,A135+D135,"")</f>
        <v/>
      </c>
      <c r="B136" s="31" t="str">
        <f t="shared" si="13"/>
        <v/>
      </c>
      <c r="C136" s="21" t="str">
        <f>iferror(small(B135:B142,D136),"")</f>
        <v/>
      </c>
      <c r="D136" s="32">
        <v>2.0</v>
      </c>
      <c r="E136" s="33" t="str">
        <f t="array" ref="E136">iferror(INDEX(INDIRECT("'Form Responses 1'!B"&amp;A135):indirect("'Form Responses 1'!B"&amp;B134),MATCH(C136,B135:B142,0)),"")</f>
        <v/>
      </c>
      <c r="F136" s="33" t="str">
        <f t="array" ref="F136">iferror(INDEX(INDIRECT("'Form Responses 1'!c"&amp;A135):indirect("'Form Responses 1'!c"&amp;B134),MATCH(C136,B135:B142,0)),"")</f>
        <v/>
      </c>
      <c r="G136" s="32" t="str">
        <f t="array" ref="G136">iferror(INDEX(INDIRECT("'Form Responses 1'!E"&amp;A135):indirect("'Form Responses 1'!E"&amp;B134),MATCH(C136,B135:B142,0)),"")</f>
        <v/>
      </c>
      <c r="H136" s="32" t="str">
        <f t="array" ref="H136">iferror(INDEX(INDIRECT("'Form Responses 1'!F"&amp;A135):indirect("'Form Responses 1'!F"&amp;B134),MATCH(C136,B135:B142,0)),"")</f>
        <v/>
      </c>
      <c r="I136" s="33" t="str">
        <f t="array" ref="I136">iferror(INDEX(INDIRECT("'Form Responses 1'!G"&amp;A135):indirect("'Form Responses 1'!G"&amp;B134),MATCH(C136,B135:B142,0)),"")</f>
        <v/>
      </c>
      <c r="J136" s="33" t="str">
        <f t="array" ref="J136">iferror(INDEX(INDIRECT("'Form Responses 1'!H"&amp;A135):indirect("'Form Responses 1'!H"&amp;B134),MATCH(C136,B135:B142,0)),"")</f>
        <v/>
      </c>
      <c r="K136" s="33" t="str">
        <f t="array" ref="K136">iferror(INDEX(INDIRECT("'Form Responses 1'!I"&amp;A135):indirect("'Form Responses 1'!I"&amp;B134),MATCH(C136,B135:B142,0)),"")</f>
        <v/>
      </c>
    </row>
    <row r="137">
      <c r="A137" s="20" t="str">
        <f>if(A135+D136&lt;=B134,A135+D136,"")</f>
        <v/>
      </c>
      <c r="B137" s="31" t="str">
        <f t="shared" si="13"/>
        <v/>
      </c>
      <c r="C137" s="21" t="str">
        <f>iferror(small(B135:B142,D137),"")</f>
        <v/>
      </c>
      <c r="D137" s="32">
        <v>3.0</v>
      </c>
      <c r="E137" s="33" t="str">
        <f t="array" ref="E137">iferror(INDEX(INDIRECT("'Form Responses 1'!B"&amp;A135):indirect("'Form Responses 1'!B"&amp;B134),MATCH(C137,B135:B142,0)),"")</f>
        <v/>
      </c>
      <c r="F137" s="33" t="str">
        <f t="array" ref="F137">iferror(INDEX(INDIRECT("'Form Responses 1'!c"&amp;A135):indirect("'Form Responses 1'!c"&amp;B134),MATCH(C137,B135:B142,0)),"")</f>
        <v/>
      </c>
      <c r="G137" s="32" t="str">
        <f t="array" ref="G137">iferror(INDEX(INDIRECT("'Form Responses 1'!E"&amp;A135):indirect("'Form Responses 1'!E"&amp;B134),MATCH(C137,B135:B142,0)),"")</f>
        <v/>
      </c>
      <c r="H137" s="32" t="str">
        <f t="array" ref="H137">iferror(INDEX(INDIRECT("'Form Responses 1'!F"&amp;A135):indirect("'Form Responses 1'!F"&amp;B134),MATCH(C137,B135:B142,0)),"")</f>
        <v/>
      </c>
      <c r="I137" s="33" t="str">
        <f t="array" ref="I137">iferror(INDEX(INDIRECT("'Form Responses 1'!G"&amp;A135):indirect("'Form Responses 1'!G"&amp;B134),MATCH(C137,B135:B142,0)),"")</f>
        <v/>
      </c>
      <c r="J137" s="33" t="str">
        <f t="array" ref="J137">iferror(INDEX(INDIRECT("'Form Responses 1'!H"&amp;A135):indirect("'Form Responses 1'!H"&amp;B134),MATCH(C137,B135:B142,0)),"")</f>
        <v/>
      </c>
      <c r="K137" s="33" t="str">
        <f t="array" ref="K137">iferror(INDEX(INDIRECT("'Form Responses 1'!I"&amp;A135):indirect("'Form Responses 1'!I"&amp;B134),MATCH(C137,B135:B142,0)),"")</f>
        <v/>
      </c>
    </row>
    <row r="138">
      <c r="A138" s="20" t="str">
        <f>if(A135+D137&lt;=B134,A135+D137,"")</f>
        <v/>
      </c>
      <c r="B138" s="31" t="str">
        <f t="shared" si="13"/>
        <v/>
      </c>
      <c r="C138" s="21" t="str">
        <f>iferror(small(B135:B142,D138),"")</f>
        <v/>
      </c>
      <c r="D138" s="32">
        <v>4.0</v>
      </c>
      <c r="E138" s="33" t="str">
        <f t="array" ref="E138">iferror(INDEX(INDIRECT("'Form Responses 1'!B"&amp;A135):indirect("'Form Responses 1'!B"&amp;B134),MATCH(C138,B135:B142,0)),"")</f>
        <v/>
      </c>
      <c r="F138" s="33" t="str">
        <f t="array" ref="F138">iferror(INDEX(INDIRECT("'Form Responses 1'!c"&amp;A135):indirect("'Form Responses 1'!c"&amp;B134),MATCH(C138,B135:B142,0)),"")</f>
        <v/>
      </c>
      <c r="G138" s="32" t="str">
        <f t="array" ref="G138">iferror(INDEX(INDIRECT("'Form Responses 1'!E"&amp;A135):indirect("'Form Responses 1'!E"&amp;B134),MATCH(C138,B135:B142,0)),"")</f>
        <v/>
      </c>
      <c r="H138" s="32" t="str">
        <f t="array" ref="H138">iferror(INDEX(INDIRECT("'Form Responses 1'!F"&amp;A135):indirect("'Form Responses 1'!F"&amp;B134),MATCH(C138,B135:B142,0)),"")</f>
        <v/>
      </c>
      <c r="I138" s="33" t="str">
        <f t="array" ref="I138">iferror(INDEX(INDIRECT("'Form Responses 1'!G"&amp;A135):indirect("'Form Responses 1'!G"&amp;B134),MATCH(C138,B135:B142,0)),"")</f>
        <v/>
      </c>
      <c r="J138" s="33" t="str">
        <f t="array" ref="J138">iferror(INDEX(INDIRECT("'Form Responses 1'!H"&amp;A135):indirect("'Form Responses 1'!H"&amp;B134),MATCH(C138,B135:B142,0)),"")</f>
        <v/>
      </c>
      <c r="K138" s="33" t="str">
        <f t="array" ref="K138">iferror(INDEX(INDIRECT("'Form Responses 1'!I"&amp;A135):indirect("'Form Responses 1'!I"&amp;B134),MATCH(C138,B135:B142,0)),"")</f>
        <v/>
      </c>
    </row>
    <row r="139">
      <c r="A139" s="20" t="str">
        <f>if(A135+D138&lt;=B134,A135+D138,"")</f>
        <v/>
      </c>
      <c r="B139" s="31" t="str">
        <f t="shared" si="13"/>
        <v/>
      </c>
      <c r="C139" s="21" t="str">
        <f>iferror(small(B135:B142,D139),"")</f>
        <v/>
      </c>
      <c r="D139" s="32">
        <v>5.0</v>
      </c>
      <c r="E139" s="33" t="str">
        <f t="array" ref="E139">iferror(INDEX(INDIRECT("'Form Responses 1'!B"&amp;A135):indirect("'Form Responses 1'!B"&amp;B134),MATCH(C139,B135:B142,0)),"")</f>
        <v/>
      </c>
      <c r="F139" s="33" t="str">
        <f t="array" ref="F139">iferror(INDEX(INDIRECT("'Form Responses 1'!c"&amp;A135):indirect("'Form Responses 1'!c"&amp;B134),MATCH(C139,B135:B142,0)),"")</f>
        <v/>
      </c>
      <c r="G139" s="32" t="str">
        <f t="array" ref="G139">iferror(INDEX(INDIRECT("'Form Responses 1'!E"&amp;A135):indirect("'Form Responses 1'!E"&amp;B134),MATCH(C139,B135:B142,0)),"")</f>
        <v/>
      </c>
      <c r="H139" s="32" t="str">
        <f t="array" ref="H139">iferror(INDEX(INDIRECT("'Form Responses 1'!F"&amp;A135):indirect("'Form Responses 1'!F"&amp;B134),MATCH(C139,B135:B142,0)),"")</f>
        <v/>
      </c>
      <c r="I139" s="33" t="str">
        <f t="array" ref="I139">iferror(INDEX(INDIRECT("'Form Responses 1'!G"&amp;A135):indirect("'Form Responses 1'!G"&amp;B134),MATCH(C139,B135:B142,0)),"")</f>
        <v/>
      </c>
      <c r="J139" s="33" t="str">
        <f t="array" ref="J139">iferror(INDEX(INDIRECT("'Form Responses 1'!H"&amp;A135):indirect("'Form Responses 1'!H"&amp;B134),MATCH(C139,B135:B142,0)),"")</f>
        <v/>
      </c>
      <c r="K139" s="33" t="str">
        <f t="array" ref="K139">iferror(INDEX(INDIRECT("'Form Responses 1'!I"&amp;A135):indirect("'Form Responses 1'!I"&amp;B134),MATCH(C139,B135:B142,0)),"")</f>
        <v/>
      </c>
    </row>
    <row r="140">
      <c r="A140" s="20" t="str">
        <f>if(A135+D139&lt;=B134,A135+D139,"")</f>
        <v/>
      </c>
      <c r="B140" s="31" t="str">
        <f t="shared" si="13"/>
        <v/>
      </c>
      <c r="C140" s="21" t="str">
        <f>iferror(small(B135:B142,D140),"")</f>
        <v/>
      </c>
      <c r="D140" s="32">
        <v>6.0</v>
      </c>
      <c r="E140" s="33" t="str">
        <f t="array" ref="E140">iferror(INDEX(INDIRECT("'Form Responses 1'!B"&amp;A135):indirect("'Form Responses 1'!B"&amp;B134),MATCH(C140,B135:B142,0)),"")</f>
        <v/>
      </c>
      <c r="F140" s="33" t="str">
        <f t="array" ref="F140">iferror(INDEX(INDIRECT("'Form Responses 1'!c"&amp;A135):indirect("'Form Responses 1'!c"&amp;B134),MATCH(C140,B135:B142,0)),"")</f>
        <v/>
      </c>
      <c r="G140" s="32" t="str">
        <f t="array" ref="G140">iferror(INDEX(INDIRECT("'Form Responses 1'!E"&amp;A135):indirect("'Form Responses 1'!E"&amp;B134),MATCH(C140,B135:B142,0)),"")</f>
        <v/>
      </c>
      <c r="H140" s="32" t="str">
        <f t="array" ref="H140">iferror(INDEX(INDIRECT("'Form Responses 1'!F"&amp;A135):indirect("'Form Responses 1'!F"&amp;B134),MATCH(C140,B135:B142,0)),"")</f>
        <v/>
      </c>
      <c r="I140" s="33" t="str">
        <f t="array" ref="I140">iferror(INDEX(INDIRECT("'Form Responses 1'!G"&amp;A135):indirect("'Form Responses 1'!G"&amp;B134),MATCH(C140,B135:B142,0)),"")</f>
        <v/>
      </c>
      <c r="J140" s="33" t="str">
        <f t="array" ref="J140">iferror(INDEX(INDIRECT("'Form Responses 1'!H"&amp;A135):indirect("'Form Responses 1'!H"&amp;B134),MATCH(C140,B135:B142,0)),"")</f>
        <v/>
      </c>
      <c r="K140" s="33" t="str">
        <f t="array" ref="K140">iferror(INDEX(INDIRECT("'Form Responses 1'!I"&amp;A135):indirect("'Form Responses 1'!I"&amp;B134),MATCH(C140,B135:B142,0)),"")</f>
        <v/>
      </c>
    </row>
    <row r="141">
      <c r="A141" s="20" t="str">
        <f>if(A135+D140&lt;=B134,A135+D140,"")</f>
        <v/>
      </c>
      <c r="B141" s="31" t="str">
        <f t="shared" si="13"/>
        <v/>
      </c>
      <c r="C141" s="21" t="str">
        <f>iferror(small(B135:B142,D141),"")</f>
        <v/>
      </c>
      <c r="D141" s="32">
        <v>7.0</v>
      </c>
      <c r="E141" s="33" t="str">
        <f t="array" ref="E141">iferror(INDEX(INDIRECT("'Form Responses 1'!B"&amp;A135):indirect("'Form Responses 1'!B"&amp;B134),MATCH(C141,B135:B142,0)),"")</f>
        <v/>
      </c>
      <c r="F141" s="33" t="str">
        <f t="array" ref="F141">iferror(INDEX(INDIRECT("'Form Responses 1'!c"&amp;A135):indirect("'Form Responses 1'!c"&amp;B134),MATCH(C141,B135:B142,0)),"")</f>
        <v/>
      </c>
      <c r="G141" s="32" t="str">
        <f t="array" ref="G141">iferror(INDEX(INDIRECT("'Form Responses 1'!E"&amp;A135):indirect("'Form Responses 1'!E"&amp;B134),MATCH(C141,B135:B142,0)),"")</f>
        <v/>
      </c>
      <c r="H141" s="32" t="str">
        <f t="array" ref="H141">iferror(INDEX(INDIRECT("'Form Responses 1'!F"&amp;A135):indirect("'Form Responses 1'!F"&amp;B134),MATCH(C141,B135:B142,0)),"")</f>
        <v/>
      </c>
      <c r="I141" s="33" t="str">
        <f t="array" ref="I141">iferror(INDEX(INDIRECT("'Form Responses 1'!G"&amp;A135):indirect("'Form Responses 1'!G"&amp;B134),MATCH(C141,B135:B142,0)),"")</f>
        <v/>
      </c>
      <c r="J141" s="33" t="str">
        <f t="array" ref="J141">iferror(INDEX(INDIRECT("'Form Responses 1'!H"&amp;A135):indirect("'Form Responses 1'!H"&amp;B134),MATCH(C141,B135:B142,0)),"")</f>
        <v/>
      </c>
      <c r="K141" s="33" t="str">
        <f t="array" ref="K141">iferror(INDEX(INDIRECT("'Form Responses 1'!I"&amp;A135):indirect("'Form Responses 1'!I"&amp;B134),MATCH(C141,B135:B142,0)),"")</f>
        <v/>
      </c>
    </row>
    <row r="142">
      <c r="A142" s="20" t="str">
        <f>if(A135+D141&lt;=B134,A135+D141,"")</f>
        <v/>
      </c>
      <c r="B142" s="31" t="str">
        <f t="shared" si="13"/>
        <v/>
      </c>
      <c r="C142" s="21" t="str">
        <f>iferror(small(B135:B142,D142),"")</f>
        <v/>
      </c>
      <c r="D142" s="32">
        <v>8.0</v>
      </c>
      <c r="E142" s="33" t="str">
        <f t="array" ref="E142">iferror(INDEX(INDIRECT("'Form Responses 1'!B"&amp;A135):indirect("'Form Responses 1'!B"&amp;B134),MATCH(C142,B135:B142,0)),"")</f>
        <v/>
      </c>
      <c r="F142" s="33" t="str">
        <f t="array" ref="F142">iferror(INDEX(INDIRECT("'Form Responses 1'!c"&amp;A135):indirect("'Form Responses 1'!c"&amp;B134),MATCH(C142,B135:B142,0)),"")</f>
        <v/>
      </c>
      <c r="G142" s="32" t="str">
        <f t="array" ref="G142">iferror(INDEX(INDIRECT("'Form Responses 1'!E"&amp;A135):indirect("'Form Responses 1'!E"&amp;B134),MATCH(C142,B135:B142,0)),"")</f>
        <v/>
      </c>
      <c r="H142" s="32" t="str">
        <f t="array" ref="H142">iferror(INDEX(INDIRECT("'Form Responses 1'!F"&amp;A135):indirect("'Form Responses 1'!F"&amp;B134),MATCH(C142,B135:B142,0)),"")</f>
        <v/>
      </c>
      <c r="I142" s="33" t="str">
        <f t="array" ref="I142">iferror(INDEX(INDIRECT("'Form Responses 1'!G"&amp;A135):indirect("'Form Responses 1'!G"&amp;B134),MATCH(C142,B135:B142,0)),"")</f>
        <v/>
      </c>
      <c r="J142" s="33" t="str">
        <f t="array" ref="J142">iferror(INDEX(INDIRECT("'Form Responses 1'!H"&amp;A135):indirect("'Form Responses 1'!H"&amp;B134),MATCH(C142,B135:B142,0)),"")</f>
        <v/>
      </c>
      <c r="K142" s="33" t="str">
        <f t="array" ref="K142">iferror(INDEX(INDIRECT("'Form Responses 1'!I"&amp;A135):indirect("'Form Responses 1'!I"&amp;B134),MATCH(C142,B135:B142,0)),"")</f>
        <v/>
      </c>
    </row>
    <row r="143">
      <c r="A143" s="21"/>
      <c r="B143" s="21"/>
      <c r="C143" s="21"/>
      <c r="D143" s="21"/>
      <c r="E143" s="35"/>
      <c r="F143" s="35"/>
      <c r="G143" s="21"/>
      <c r="H143" s="21"/>
      <c r="I143" s="35"/>
      <c r="J143" s="35"/>
      <c r="K143" s="35"/>
    </row>
    <row r="144">
      <c r="A144" s="20"/>
      <c r="B144" s="31"/>
      <c r="C144" s="20">
        <v>10.0</v>
      </c>
      <c r="D144" s="22"/>
      <c r="E144" s="23">
        <v>44090.0</v>
      </c>
      <c r="F144" s="24" t="str">
        <f t="array" ref="F144">indirect("'sheet3'!E"&amp;2)</f>
        <v>JURNAL KELAS 9F SMP NEGERI 1 TURI SEMESTER 1 TAHUN PELAJARAN 2020/2021</v>
      </c>
      <c r="G144" s="25"/>
      <c r="H144" s="25"/>
      <c r="I144" s="26"/>
      <c r="J144" s="26"/>
      <c r="K144" s="27"/>
    </row>
    <row r="145">
      <c r="A145" s="20"/>
      <c r="B145" s="28">
        <f t="array" ref="B145">row(index(Sheet3!$A$1:$A$2943,match(right(E144,10),Sheet3!$A$1:$A$2943,0)))+countif(Sheet3!$A$1:$A$2943,(index(Sheet3!$A$1:$A$2943,match(right(E144,10),Sheet3!$A$1:$A$2943,0))))-1</f>
        <v>110</v>
      </c>
      <c r="C145" s="21"/>
      <c r="D145" s="37" t="s">
        <v>333</v>
      </c>
      <c r="E145" s="38" t="s">
        <v>334</v>
      </c>
      <c r="F145" s="38" t="s">
        <v>2</v>
      </c>
      <c r="G145" s="38" t="s">
        <v>4</v>
      </c>
      <c r="H145" s="38" t="s">
        <v>335</v>
      </c>
      <c r="I145" s="38" t="s">
        <v>336</v>
      </c>
      <c r="J145" s="38" t="s">
        <v>337</v>
      </c>
      <c r="K145" s="38" t="s">
        <v>338</v>
      </c>
    </row>
    <row r="146">
      <c r="A146" s="30">
        <f t="array" ref="A146">row(index(Sheet3!$A$1:$A$2943,match(right(E144,10),Sheet3!$A$1:$A$2943,0)))</f>
        <v>106</v>
      </c>
      <c r="B146" s="31">
        <f t="shared" ref="B146:B153" si="14">iferror(value(left(indirect("Form Responses 1!E"&amp;A146),iferror(find(",",indirect("Form Responses 1!E"&amp;A146)),len(indirect("Form Responses 1!E"&amp;A146))+1)-1)),"")</f>
        <v>3</v>
      </c>
      <c r="C146" s="21">
        <f>iferror(small(B146:B153,D146),"")</f>
        <v>1</v>
      </c>
      <c r="D146" s="32">
        <v>1.0</v>
      </c>
      <c r="E146" s="33" t="str">
        <f t="array" ref="E146">iferror(INDEX(INDIRECT("'Form Responses 1'!B"&amp;A146):indirect("'Form Responses 1'!B"&amp;B145),MATCH(C146,B146:B153,0)),"")</f>
        <v>4. Drs. Achmad Shofwan, M.Pd.</v>
      </c>
      <c r="F146" s="33" t="str">
        <f t="array" ref="F146">iferror(INDEX(INDIRECT("'Form Responses 1'!c"&amp;A146):indirect("'Form Responses 1'!c"&amp;B145),MATCH(C146,B146:B153,0)),"")</f>
        <v>7. Bahasa Inggris</v>
      </c>
      <c r="G146" s="32" t="str">
        <f t="array" ref="G146">iferror(INDEX(INDIRECT("'Form Responses 1'!E"&amp;A146):indirect("'Form Responses 1'!E"&amp;B145),MATCH(C146,B146:B153,0)),"")</f>
        <v>1, 2</v>
      </c>
      <c r="H146" s="32">
        <f t="array" ref="H146">iferror(INDEX(INDIRECT("'Form Responses 1'!F"&amp;A146):indirect("'Form Responses 1'!F"&amp;B145),MATCH(C146,B146:B153,0)),"")</f>
        <v>14</v>
      </c>
      <c r="I146" s="33" t="str">
        <f t="array" ref="I146">iferror(INDEX(INDIRECT("'Form Responses 1'!G"&amp;A146):indirect("'Form Responses 1'!G"&amp;B145),MATCH(C146,B146:B153,0)),"")</f>
        <v>Chapter3 tugas4</v>
      </c>
      <c r="J146" s="33" t="str">
        <f t="array" ref="J146">iferror(INDEX(INDIRECT("'Form Responses 1'!H"&amp;A146):indirect("'Form Responses 1'!H"&amp;B145),MATCH(C146,B146:B153,0)),"")</f>
        <v>-</v>
      </c>
      <c r="K146" s="33" t="str">
        <f t="array" ref="K146">iferror(INDEX(INDIRECT("'Form Responses 1'!I"&amp;A146):indirect("'Form Responses 1'!I"&amp;B145),MATCH(C146,B146:B153,0)),"")</f>
        <v>Menjawab soal teks manual</v>
      </c>
    </row>
    <row r="147">
      <c r="A147" s="20">
        <f>if(A146+D146&lt;=B145,A146+D146,"")</f>
        <v>107</v>
      </c>
      <c r="B147" s="31">
        <f t="shared" si="14"/>
        <v>1</v>
      </c>
      <c r="C147" s="21">
        <f>iferror(small(B146:B153,D147),"")</f>
        <v>3</v>
      </c>
      <c r="D147" s="32">
        <v>2.0</v>
      </c>
      <c r="E147" s="33" t="str">
        <f t="array" ref="E147">iferror(INDEX(INDIRECT("'Form Responses 1'!B"&amp;A146):indirect("'Form Responses 1'!B"&amp;B145),MATCH(C147,B146:B153,0)),"")</f>
        <v>11. Ayu Wigati, S.Pd.</v>
      </c>
      <c r="F147" s="33" t="str">
        <f t="array" ref="F147">iferror(INDEX(INDIRECT("'Form Responses 1'!c"&amp;A146):indirect("'Form Responses 1'!c"&amp;B145),MATCH(C147,B146:B153,0)),"")</f>
        <v>13. BK</v>
      </c>
      <c r="G147" s="32">
        <f t="array" ref="G147">iferror(INDEX(INDIRECT("'Form Responses 1'!E"&amp;A146):indirect("'Form Responses 1'!E"&amp;B145),MATCH(C147,B146:B153,0)),"")</f>
        <v>3</v>
      </c>
      <c r="H147" s="32">
        <f t="array" ref="H147">iferror(INDEX(INDIRECT("'Form Responses 1'!F"&amp;A146):indirect("'Form Responses 1'!F"&amp;B145),MATCH(C147,B146:B153,0)),"")</f>
        <v>8</v>
      </c>
      <c r="I147" s="33" t="str">
        <f t="array" ref="I147">iferror(INDEX(INDIRECT("'Form Responses 1'!G"&amp;A146):indirect("'Form Responses 1'!G"&amp;B145),MATCH(C147,B146:B153,0)),"")</f>
        <v>Belajar online</v>
      </c>
      <c r="J147" s="33" t="str">
        <f t="array" ref="J147">iferror(INDEX(INDIRECT("'Form Responses 1'!H"&amp;A146):indirect("'Form Responses 1'!H"&amp;B145),MATCH(C147,B146:B153,0)),"")</f>
        <v>-</v>
      </c>
      <c r="K147" s="33" t="str">
        <f t="array" ref="K147">iferror(INDEX(INDIRECT("'Form Responses 1'!I"&amp;A146):indirect("'Form Responses 1'!I"&amp;B145),MATCH(C147,B146:B153,0)),"")</f>
        <v>Lancar</v>
      </c>
    </row>
    <row r="148">
      <c r="A148" s="20">
        <f>if(A146+D147&lt;=B145,A146+D147,"")</f>
        <v>108</v>
      </c>
      <c r="B148" s="31">
        <f t="shared" si="14"/>
        <v>8</v>
      </c>
      <c r="C148" s="21">
        <f>iferror(small(B146:B153,D148),"")</f>
        <v>4</v>
      </c>
      <c r="D148" s="32">
        <v>3.0</v>
      </c>
      <c r="E148" s="33" t="str">
        <f t="array" ref="E148">iferror(INDEX(INDIRECT("'Form Responses 1'!B"&amp;A146):indirect("'Form Responses 1'!B"&amp;B145),MATCH(C148,B146:B153,0)),"")</f>
        <v>8. Dra. Wiwik Nurul Hidayati</v>
      </c>
      <c r="F148" s="33" t="str">
        <f t="array" ref="F148">iferror(INDEX(INDIRECT("'Form Responses 1'!c"&amp;A146):indirect("'Form Responses 1'!c"&amp;B145),MATCH(C148,B146:B153,0)),"")</f>
        <v>1. P. Agama dan BP</v>
      </c>
      <c r="G148" s="32" t="str">
        <f t="array" ref="G148">iferror(INDEX(INDIRECT("'Form Responses 1'!E"&amp;A146):indirect("'Form Responses 1'!E"&amp;B145),MATCH(C148,B146:B153,0)),"")</f>
        <v>4, 5, 6</v>
      </c>
      <c r="H148" s="32">
        <f t="array" ref="H148">iferror(INDEX(INDIRECT("'Form Responses 1'!F"&amp;A146):indirect("'Form Responses 1'!F"&amp;B145),MATCH(C148,B146:B153,0)),"")</f>
        <v>7</v>
      </c>
      <c r="I148" s="33" t="str">
        <f t="array" ref="I148">iferror(INDEX(INDIRECT("'Form Responses 1'!G"&amp;A146):indirect("'Form Responses 1'!G"&amp;B145),MATCH(C148,B146:B153,0)),"")</f>
        <v>Hormat pd guru</v>
      </c>
      <c r="J148" s="33" t="str">
        <f t="array" ref="J148">iferror(INDEX(INDIRECT("'Form Responses 1'!H"&amp;A146):indirect("'Form Responses 1'!H"&amp;B145),MATCH(C148,B146:B153,0)),"")</f>
        <v>-</v>
      </c>
      <c r="K148" s="33" t="str">
        <f t="array" ref="K148">iferror(INDEX(INDIRECT("'Form Responses 1'!I"&amp;A146):indirect("'Form Responses 1'!I"&amp;B145),MATCH(C148,B146:B153,0)),"")</f>
        <v>Berjalan lancar</v>
      </c>
    </row>
    <row r="149">
      <c r="A149" s="20">
        <f>if(A146+D148&lt;=B145,A146+D148,"")</f>
        <v>109</v>
      </c>
      <c r="B149" s="31">
        <f t="shared" si="14"/>
        <v>4</v>
      </c>
      <c r="C149" s="21">
        <f>iferror(small(B146:B153,D149),"")</f>
        <v>7</v>
      </c>
      <c r="D149" s="32">
        <v>4.0</v>
      </c>
      <c r="E149" s="33" t="str">
        <f t="array" ref="E149">iferror(INDEX(INDIRECT("'Form Responses 1'!B"&amp;A146):indirect("'Form Responses 1'!B"&amp;B145),MATCH(C149,B146:B153,0)),"")</f>
        <v>57. Titik Nur Jihan Zulianah, S.Pd.</v>
      </c>
      <c r="F149" s="33" t="str">
        <f t="array" ref="F149">iferror(INDEX(INDIRECT("'Form Responses 1'!c"&amp;A146):indirect("'Form Responses 1'!c"&amp;B145),MATCH(C149,B146:B153,0)),"")</f>
        <v>12. Bahasa Arab</v>
      </c>
      <c r="G149" s="32">
        <f t="array" ref="G149">iferror(INDEX(INDIRECT("'Form Responses 1'!E"&amp;A146):indirect("'Form Responses 1'!E"&amp;B145),MATCH(C149,B146:B153,0)),"")</f>
        <v>7</v>
      </c>
      <c r="H149" s="32">
        <f t="array" ref="H149">iferror(INDEX(INDIRECT("'Form Responses 1'!F"&amp;A146):indirect("'Form Responses 1'!F"&amp;B145),MATCH(C149,B146:B153,0)),"")</f>
        <v>8</v>
      </c>
      <c r="I149" s="33" t="str">
        <f t="array" ref="I149">iferror(INDEX(INDIRECT("'Form Responses 1'!G"&amp;A146):indirect("'Form Responses 1'!G"&amp;B145),MATCH(C149,B146:B153,0)),"")</f>
        <v>Pembagian Fi’il</v>
      </c>
      <c r="J149" s="33" t="str">
        <f t="array" ref="J149">iferror(INDEX(INDIRECT("'Form Responses 1'!H"&amp;A146):indirect("'Form Responses 1'!H"&amp;B145),MATCH(C149,B146:B153,0)),"")</f>
        <v>-</v>
      </c>
      <c r="K149" s="33" t="str">
        <f t="array" ref="K149">iferror(INDEX(INDIRECT("'Form Responses 1'!I"&amp;A146):indirect("'Form Responses 1'!I"&amp;B145),MATCH(C149,B146:B153,0)),"")</f>
        <v>Lancar</v>
      </c>
    </row>
    <row r="150">
      <c r="A150" s="20">
        <f>if(A146+D149&lt;=B145,A146+D149,"")</f>
        <v>110</v>
      </c>
      <c r="B150" s="31">
        <f t="shared" si="14"/>
        <v>7</v>
      </c>
      <c r="C150" s="21">
        <f>iferror(small(B146:B153,D150),"")</f>
        <v>8</v>
      </c>
      <c r="D150" s="32">
        <v>5.0</v>
      </c>
      <c r="E150" s="33" t="str">
        <f t="array" ref="E150">iferror(INDEX(INDIRECT("'Form Responses 1'!B"&amp;A146):indirect("'Form Responses 1'!B"&amp;B145),MATCH(C150,B146:B153,0)),"")</f>
        <v>32. Hj. Musriatus Sa'adah, S.Pd. M.Pd</v>
      </c>
      <c r="F150" s="33" t="str">
        <f t="array" ref="F150">iferror(INDEX(INDIRECT("'Form Responses 1'!c"&amp;A146):indirect("'Form Responses 1'!c"&amp;B145),MATCH(C150,B146:B153,0)),"")</f>
        <v>10. Prakarya</v>
      </c>
      <c r="G150" s="32" t="str">
        <f t="array" ref="G150">iferror(INDEX(INDIRECT("'Form Responses 1'!E"&amp;A146):indirect("'Form Responses 1'!E"&amp;B145),MATCH(C150,B146:B153,0)),"")</f>
        <v>8, 9</v>
      </c>
      <c r="H150" s="32">
        <f t="array" ref="H150">iferror(INDEX(INDIRECT("'Form Responses 1'!F"&amp;A146):indirect("'Form Responses 1'!F"&amp;B145),MATCH(C150,B146:B153,0)),"")</f>
        <v>8</v>
      </c>
      <c r="I150" s="33" t="str">
        <f t="array" ref="I150">iferror(INDEX(INDIRECT("'Form Responses 1'!G"&amp;A146):indirect("'Form Responses 1'!G"&amp;B145),MATCH(C150,B146:B153,0)),"")</f>
        <v>Tahapan pengolahan</v>
      </c>
      <c r="J150" s="33" t="str">
        <f t="array" ref="J150">iferror(INDEX(INDIRECT("'Form Responses 1'!H"&amp;A146):indirect("'Form Responses 1'!H"&amp;B145),MATCH(C150,B146:B153,0)),"")</f>
        <v>-</v>
      </c>
      <c r="K150" s="33" t="str">
        <f t="array" ref="K150">iferror(INDEX(INDIRECT("'Form Responses 1'!I"&amp;A146):indirect("'Form Responses 1'!I"&amp;B145),MATCH(C150,B146:B153,0)),"")</f>
        <v>Mempelajari hal 148 - 167</v>
      </c>
    </row>
    <row r="151">
      <c r="A151" s="20" t="str">
        <f>if(A146+D150&lt;=B145,A146+D150,"")</f>
        <v/>
      </c>
      <c r="B151" s="31" t="str">
        <f t="shared" si="14"/>
        <v/>
      </c>
      <c r="C151" s="21" t="str">
        <f>iferror(small(B146:B153,D151),"")</f>
        <v/>
      </c>
      <c r="D151" s="32">
        <v>6.0</v>
      </c>
      <c r="E151" s="33" t="str">
        <f t="array" ref="E151">iferror(INDEX(INDIRECT("'Form Responses 1'!B"&amp;A146):indirect("'Form Responses 1'!B"&amp;B145),MATCH(C151,B146:B153,0)),"")</f>
        <v/>
      </c>
      <c r="F151" s="33" t="str">
        <f t="array" ref="F151">iferror(INDEX(INDIRECT("'Form Responses 1'!c"&amp;A146):indirect("'Form Responses 1'!c"&amp;B145),MATCH(C151,B146:B153,0)),"")</f>
        <v/>
      </c>
      <c r="G151" s="32" t="str">
        <f t="array" ref="G151">iferror(INDEX(INDIRECT("'Form Responses 1'!E"&amp;A146):indirect("'Form Responses 1'!E"&amp;B145),MATCH(C151,B146:B153,0)),"")</f>
        <v/>
      </c>
      <c r="H151" s="32" t="str">
        <f t="array" ref="H151">iferror(INDEX(INDIRECT("'Form Responses 1'!F"&amp;A146):indirect("'Form Responses 1'!F"&amp;B145),MATCH(C151,B146:B153,0)),"")</f>
        <v/>
      </c>
      <c r="I151" s="33" t="str">
        <f t="array" ref="I151">iferror(INDEX(INDIRECT("'Form Responses 1'!G"&amp;A146):indirect("'Form Responses 1'!G"&amp;B145),MATCH(C151,B146:B153,0)),"")</f>
        <v/>
      </c>
      <c r="J151" s="33" t="str">
        <f t="array" ref="J151">iferror(INDEX(INDIRECT("'Form Responses 1'!H"&amp;A146):indirect("'Form Responses 1'!H"&amp;B145),MATCH(C151,B146:B153,0)),"")</f>
        <v/>
      </c>
      <c r="K151" s="33" t="str">
        <f t="array" ref="K151">iferror(INDEX(INDIRECT("'Form Responses 1'!I"&amp;A146):indirect("'Form Responses 1'!I"&amp;B145),MATCH(C151,B146:B153,0)),"")</f>
        <v/>
      </c>
    </row>
    <row r="152">
      <c r="A152" s="20" t="str">
        <f>if(A146+D151&lt;=B145,A146+D151,"")</f>
        <v/>
      </c>
      <c r="B152" s="31" t="str">
        <f t="shared" si="14"/>
        <v/>
      </c>
      <c r="C152" s="21" t="str">
        <f>iferror(small(B146:B153,D152),"")</f>
        <v/>
      </c>
      <c r="D152" s="32">
        <v>7.0</v>
      </c>
      <c r="E152" s="33" t="str">
        <f t="array" ref="E152">iferror(INDEX(INDIRECT("'Form Responses 1'!B"&amp;A146):indirect("'Form Responses 1'!B"&amp;B145),MATCH(C152,B146:B153,0)),"")</f>
        <v/>
      </c>
      <c r="F152" s="33" t="str">
        <f t="array" ref="F152">iferror(INDEX(INDIRECT("'Form Responses 1'!c"&amp;A146):indirect("'Form Responses 1'!c"&amp;B145),MATCH(C152,B146:B153,0)),"")</f>
        <v/>
      </c>
      <c r="G152" s="32" t="str">
        <f t="array" ref="G152">iferror(INDEX(INDIRECT("'Form Responses 1'!E"&amp;A146):indirect("'Form Responses 1'!E"&amp;B145),MATCH(C152,B146:B153,0)),"")</f>
        <v/>
      </c>
      <c r="H152" s="32" t="str">
        <f t="array" ref="H152">iferror(INDEX(INDIRECT("'Form Responses 1'!F"&amp;A146):indirect("'Form Responses 1'!F"&amp;B145),MATCH(C152,B146:B153,0)),"")</f>
        <v/>
      </c>
      <c r="I152" s="33" t="str">
        <f t="array" ref="I152">iferror(INDEX(INDIRECT("'Form Responses 1'!G"&amp;A146):indirect("'Form Responses 1'!G"&amp;B145),MATCH(C152,B146:B153,0)),"")</f>
        <v/>
      </c>
      <c r="J152" s="33" t="str">
        <f t="array" ref="J152">iferror(INDEX(INDIRECT("'Form Responses 1'!H"&amp;A146):indirect("'Form Responses 1'!H"&amp;B145),MATCH(C152,B146:B153,0)),"")</f>
        <v/>
      </c>
      <c r="K152" s="33" t="str">
        <f t="array" ref="K152">iferror(INDEX(INDIRECT("'Form Responses 1'!I"&amp;A146):indirect("'Form Responses 1'!I"&amp;B145),MATCH(C152,B146:B153,0)),"")</f>
        <v/>
      </c>
    </row>
    <row r="153">
      <c r="A153" s="20" t="str">
        <f>if(A146+D152&lt;=B145,A146+D152,"")</f>
        <v/>
      </c>
      <c r="B153" s="31" t="str">
        <f t="shared" si="14"/>
        <v/>
      </c>
      <c r="C153" s="21" t="str">
        <f>iferror(small(B146:B153,D153),"")</f>
        <v/>
      </c>
      <c r="D153" s="32">
        <v>8.0</v>
      </c>
      <c r="E153" s="33" t="str">
        <f t="array" ref="E153">iferror(INDEX(INDIRECT("'Form Responses 1'!B"&amp;A146):indirect("'Form Responses 1'!B"&amp;B145),MATCH(C153,B146:B153,0)),"")</f>
        <v/>
      </c>
      <c r="F153" s="33" t="str">
        <f t="array" ref="F153">iferror(INDEX(INDIRECT("'Form Responses 1'!c"&amp;A146):indirect("'Form Responses 1'!c"&amp;B145),MATCH(C153,B146:B153,0)),"")</f>
        <v/>
      </c>
      <c r="G153" s="32" t="str">
        <f t="array" ref="G153">iferror(INDEX(INDIRECT("'Form Responses 1'!E"&amp;A146):indirect("'Form Responses 1'!E"&amp;B145),MATCH(C153,B146:B153,0)),"")</f>
        <v/>
      </c>
      <c r="H153" s="32" t="str">
        <f t="array" ref="H153">iferror(INDEX(INDIRECT("'Form Responses 1'!F"&amp;A146):indirect("'Form Responses 1'!F"&amp;B145),MATCH(C153,B146:B153,0)),"")</f>
        <v/>
      </c>
      <c r="I153" s="33" t="str">
        <f t="array" ref="I153">iferror(INDEX(INDIRECT("'Form Responses 1'!G"&amp;A146):indirect("'Form Responses 1'!G"&amp;B145),MATCH(C153,B146:B153,0)),"")</f>
        <v/>
      </c>
      <c r="J153" s="33" t="str">
        <f t="array" ref="J153">iferror(INDEX(INDIRECT("'Form Responses 1'!H"&amp;A146):indirect("'Form Responses 1'!H"&amp;B145),MATCH(C153,B146:B153,0)),"")</f>
        <v/>
      </c>
      <c r="K153" s="33" t="str">
        <f t="array" ref="K153">iferror(INDEX(INDIRECT("'Form Responses 1'!I"&amp;A146):indirect("'Form Responses 1'!I"&amp;B145),MATCH(C153,B146:B153,0)),"")</f>
        <v/>
      </c>
    </row>
    <row r="154">
      <c r="A154" s="21"/>
      <c r="B154" s="21"/>
      <c r="C154" s="21"/>
      <c r="D154" s="21"/>
      <c r="E154" s="35"/>
      <c r="F154" s="35"/>
      <c r="G154" s="21"/>
      <c r="H154" s="21"/>
      <c r="I154" s="35"/>
      <c r="J154" s="35"/>
      <c r="K154" s="35"/>
    </row>
    <row r="155" ht="66.0" customHeight="1">
      <c r="A155" s="20"/>
      <c r="B155" s="31"/>
      <c r="C155" s="20">
        <v>10.0</v>
      </c>
      <c r="D155" s="22"/>
      <c r="E155" s="23">
        <v>44091.0</v>
      </c>
      <c r="F155" s="24" t="str">
        <f t="array" ref="F155">indirect("'sheet3'!E"&amp;2)</f>
        <v>JURNAL KELAS 9F SMP NEGERI 1 TURI SEMESTER 1 TAHUN PELAJARAN 2020/2021</v>
      </c>
      <c r="G155" s="25"/>
      <c r="H155" s="25"/>
      <c r="I155" s="26"/>
      <c r="J155" s="26"/>
      <c r="K155" s="27"/>
    </row>
    <row r="156">
      <c r="A156" s="20"/>
      <c r="B156" s="28">
        <f t="array" ref="B156">row(index(Sheet3!$A$1:$A$2943,match(right(E155,10),Sheet3!$A$1:$A$2943,0)))+countif(Sheet3!$A$1:$A$2943,(index(Sheet3!$A$1:$A$2943,match(right(E155,10),Sheet3!$A$1:$A$2943,0))))-1</f>
        <v>115</v>
      </c>
      <c r="C156" s="21"/>
      <c r="D156" s="37" t="s">
        <v>333</v>
      </c>
      <c r="E156" s="38" t="s">
        <v>334</v>
      </c>
      <c r="F156" s="38" t="s">
        <v>2</v>
      </c>
      <c r="G156" s="38" t="s">
        <v>4</v>
      </c>
      <c r="H156" s="38" t="s">
        <v>335</v>
      </c>
      <c r="I156" s="38" t="s">
        <v>336</v>
      </c>
      <c r="J156" s="38" t="s">
        <v>337</v>
      </c>
      <c r="K156" s="38" t="s">
        <v>338</v>
      </c>
    </row>
    <row r="157">
      <c r="A157" s="30">
        <f t="array" ref="A157">row(index(Sheet3!$A$1:$A$2943,match(right(E155,10),Sheet3!$A$1:$A$2943,0)))</f>
        <v>111</v>
      </c>
      <c r="B157" s="31">
        <f t="shared" ref="B157:B164" si="15">iferror(value(left(indirect("Form Responses 1!E"&amp;A157),iferror(find(",",indirect("Form Responses 1!E"&amp;A157)),len(indirect("Form Responses 1!E"&amp;A157))+1)-1)),"")</f>
        <v>6</v>
      </c>
      <c r="C157" s="21">
        <f>iferror(small(B157:B164,D157),"")</f>
        <v>1</v>
      </c>
      <c r="D157" s="32">
        <v>1.0</v>
      </c>
      <c r="E157" s="33" t="str">
        <f t="array" ref="E157">iferror(INDEX(INDIRECT("'Form Responses 1'!B"&amp;A157):indirect("'Form Responses 1'!B"&amp;B156),MATCH(C157,B157:B164,0)),"")</f>
        <v>4. Drs. Achmad Shofwan, M.Pd.</v>
      </c>
      <c r="F157" s="33" t="str">
        <f t="array" ref="F157">iferror(INDEX(INDIRECT("'Form Responses 1'!c"&amp;A157):indirect("'Form Responses 1'!c"&amp;B156),MATCH(C157,B157:B164,0)),"")</f>
        <v>7. Bahasa Inggris</v>
      </c>
      <c r="G157" s="32" t="str">
        <f t="array" ref="G157">iferror(INDEX(INDIRECT("'Form Responses 1'!E"&amp;A157):indirect("'Form Responses 1'!E"&amp;B156),MATCH(C157,B157:B164,0)),"")</f>
        <v>1, 2</v>
      </c>
      <c r="H157" s="32">
        <f t="array" ref="H157">iferror(INDEX(INDIRECT("'Form Responses 1'!F"&amp;A157):indirect("'Form Responses 1'!F"&amp;B156),MATCH(C157,B157:B164,0)),"")</f>
        <v>15</v>
      </c>
      <c r="I157" s="33" t="str">
        <f t="array" ref="I157">iferror(INDEX(INDIRECT("'Form Responses 1'!G"&amp;A157):indirect("'Form Responses 1'!G"&amp;B156),MATCH(C157,B157:B164,0)),"")</f>
        <v>Chapter3 tugas4</v>
      </c>
      <c r="J157" s="33" t="str">
        <f t="array" ref="J157">iferror(INDEX(INDIRECT("'Form Responses 1'!H"&amp;A157):indirect("'Form Responses 1'!H"&amp;B156),MATCH(C157,B157:B164,0)),"")</f>
        <v>-</v>
      </c>
      <c r="K157" s="33" t="str">
        <f t="array" ref="K157">iferror(INDEX(INDIRECT("'Form Responses 1'!I"&amp;A157):indirect("'Form Responses 1'!I"&amp;B156),MATCH(C157,B157:B164,0)),"")</f>
        <v>Melanjutkan</v>
      </c>
    </row>
    <row r="158">
      <c r="A158" s="20">
        <f>if(A157+D157&lt;=B156,A157+D157,"")</f>
        <v>112</v>
      </c>
      <c r="B158" s="31">
        <f t="shared" si="15"/>
        <v>6</v>
      </c>
      <c r="C158" s="21">
        <f>iferror(small(B157:B164,D158),"")</f>
        <v>3</v>
      </c>
      <c r="D158" s="32">
        <v>2.0</v>
      </c>
      <c r="E158" s="33" t="str">
        <f t="array" ref="E158">iferror(INDEX(INDIRECT("'Form Responses 1'!B"&amp;A157):indirect("'Form Responses 1'!B"&amp;B156),MATCH(C158,B157:B164,0)),"")</f>
        <v>9. Wiwik Tiasih, S.Pd,M.Pd</v>
      </c>
      <c r="F158" s="33" t="str">
        <f t="array" ref="F158">iferror(INDEX(INDIRECT("'Form Responses 1'!c"&amp;A157):indirect("'Form Responses 1'!c"&amp;B156),MATCH(C158,B157:B164,0)),"")</f>
        <v>4. Matematika</v>
      </c>
      <c r="G158" s="32" t="str">
        <f t="array" ref="G158">iferror(INDEX(INDIRECT("'Form Responses 1'!E"&amp;A157):indirect("'Form Responses 1'!E"&amp;B156),MATCH(C158,B157:B164,0)),"")</f>
        <v>3, 4, 5</v>
      </c>
      <c r="H158" s="32">
        <f t="array" ref="H158">iferror(INDEX(INDIRECT("'Form Responses 1'!F"&amp;A157):indirect("'Form Responses 1'!F"&amp;B156),MATCH(C158,B157:B164,0)),"")</f>
        <v>3</v>
      </c>
      <c r="I158" s="33" t="str">
        <f t="array" ref="I158">iferror(INDEX(INDIRECT("'Form Responses 1'!G"&amp;A157):indirect("'Form Responses 1'!G"&amp;B156),MATCH(C158,B157:B164,0)),"")</f>
        <v>Persamaan kuadrat dengan rumus</v>
      </c>
      <c r="J158" s="33" t="str">
        <f t="array" ref="J158">iferror(INDEX(INDIRECT("'Form Responses 1'!H"&amp;A157):indirect("'Form Responses 1'!H"&amp;B156),MATCH(C158,B157:B164,0)),"")</f>
        <v>-</v>
      </c>
      <c r="K158" s="33" t="str">
        <f t="array" ref="K158">iferror(INDEX(INDIRECT("'Form Responses 1'!I"&amp;A157):indirect("'Form Responses 1'!I"&amp;B156),MATCH(C158,B157:B164,0)),"")</f>
        <v>Tugas mengerjakan soal difoto lalu dikirim lewat WA</v>
      </c>
    </row>
    <row r="159">
      <c r="A159" s="20">
        <f>if(A157+D158&lt;=B156,A157+D158,"")</f>
        <v>113</v>
      </c>
      <c r="B159" s="31">
        <f t="shared" si="15"/>
        <v>1</v>
      </c>
      <c r="C159" s="21">
        <f>iferror(small(B157:B164,D159),"")</f>
        <v>6</v>
      </c>
      <c r="D159" s="32">
        <v>3.0</v>
      </c>
      <c r="E159" s="33" t="str">
        <f t="array" ref="E159">iferror(INDEX(INDIRECT("'Form Responses 1'!B"&amp;A157):indirect("'Form Responses 1'!B"&amp;B156),MATCH(C159,B157:B164,0)),"")</f>
        <v>31. Muh. Sholikhuddin, S.Pd. M.Pd</v>
      </c>
      <c r="F159" s="33" t="str">
        <f t="array" ref="F159">iferror(INDEX(INDIRECT("'Form Responses 1'!c"&amp;A157):indirect("'Form Responses 1'!c"&amp;B156),MATCH(C159,B157:B164,0)),"")</f>
        <v>14. BKTI</v>
      </c>
      <c r="G159" s="32">
        <f t="array" ref="G159">iferror(INDEX(INDIRECT("'Form Responses 1'!E"&amp;A157):indirect("'Form Responses 1'!E"&amp;B156),MATCH(C159,B157:B164,0)),"")</f>
        <v>6</v>
      </c>
      <c r="H159" s="32">
        <f t="array" ref="H159">iferror(INDEX(INDIRECT("'Form Responses 1'!F"&amp;A157):indirect("'Form Responses 1'!F"&amp;B156),MATCH(C159,B157:B164,0)),"")</f>
        <v>7</v>
      </c>
      <c r="I159" s="33" t="str">
        <f t="array" ref="I159">iferror(INDEX(INDIRECT("'Form Responses 1'!G"&amp;A157):indirect("'Form Responses 1'!G"&amp;B156),MATCH(C159,B157:B164,0)),"")</f>
        <v>Browsing</v>
      </c>
      <c r="J159" s="33" t="str">
        <f t="array" ref="J159">iferror(INDEX(INDIRECT("'Form Responses 1'!H"&amp;A157):indirect("'Form Responses 1'!H"&amp;B156),MATCH(C159,B157:B164,0)),"")</f>
        <v>-</v>
      </c>
      <c r="K159" s="33" t="str">
        <f t="array" ref="K159">iferror(INDEX(INDIRECT("'Form Responses 1'!I"&amp;A157):indirect("'Form Responses 1'!I"&amp;B156),MATCH(C159,B157:B164,0)),"")</f>
        <v>Nihil</v>
      </c>
    </row>
    <row r="160">
      <c r="A160" s="20">
        <f>if(A157+D159&lt;=B156,A157+D159,"")</f>
        <v>114</v>
      </c>
      <c r="B160" s="31">
        <f t="shared" si="15"/>
        <v>3</v>
      </c>
      <c r="C160" s="21">
        <f>iferror(small(B157:B164,D160),"")</f>
        <v>6</v>
      </c>
      <c r="D160" s="32">
        <v>4.0</v>
      </c>
      <c r="E160" s="33" t="str">
        <f t="array" ref="E160">iferror(INDEX(INDIRECT("'Form Responses 1'!B"&amp;A157):indirect("'Form Responses 1'!B"&amp;B156),MATCH(C160,B157:B164,0)),"")</f>
        <v>31. Muh. Sholikhuddin, S.Pd. M.Pd</v>
      </c>
      <c r="F160" s="33" t="str">
        <f t="array" ref="F160">iferror(INDEX(INDIRECT("'Form Responses 1'!c"&amp;A157):indirect("'Form Responses 1'!c"&amp;B156),MATCH(C160,B157:B164,0)),"")</f>
        <v>14. BKTI</v>
      </c>
      <c r="G160" s="32">
        <f t="array" ref="G160">iferror(INDEX(INDIRECT("'Form Responses 1'!E"&amp;A157):indirect("'Form Responses 1'!E"&amp;B156),MATCH(C160,B157:B164,0)),"")</f>
        <v>6</v>
      </c>
      <c r="H160" s="32">
        <f t="array" ref="H160">iferror(INDEX(INDIRECT("'Form Responses 1'!F"&amp;A157):indirect("'Form Responses 1'!F"&amp;B156),MATCH(C160,B157:B164,0)),"")</f>
        <v>7</v>
      </c>
      <c r="I160" s="33" t="str">
        <f t="array" ref="I160">iferror(INDEX(INDIRECT("'Form Responses 1'!G"&amp;A157):indirect("'Form Responses 1'!G"&amp;B156),MATCH(C160,B157:B164,0)),"")</f>
        <v>Browsing</v>
      </c>
      <c r="J160" s="33" t="str">
        <f t="array" ref="J160">iferror(INDEX(INDIRECT("'Form Responses 1'!H"&amp;A157):indirect("'Form Responses 1'!H"&amp;B156),MATCH(C160,B157:B164,0)),"")</f>
        <v>-</v>
      </c>
      <c r="K160" s="33" t="str">
        <f t="array" ref="K160">iferror(INDEX(INDIRECT("'Form Responses 1'!I"&amp;A157):indirect("'Form Responses 1'!I"&amp;B156),MATCH(C160,B157:B164,0)),"")</f>
        <v>Nihil</v>
      </c>
    </row>
    <row r="161">
      <c r="A161" s="20">
        <f>if(A157+D160&lt;=B156,A157+D160,"")</f>
        <v>115</v>
      </c>
      <c r="B161" s="31">
        <f t="shared" si="15"/>
        <v>7</v>
      </c>
      <c r="C161" s="21">
        <f>iferror(small(B157:B164,D161),"")</f>
        <v>7</v>
      </c>
      <c r="D161" s="32">
        <v>5.0</v>
      </c>
      <c r="E161" s="33" t="str">
        <f t="array" ref="E161">iferror(INDEX(INDIRECT("'Form Responses 1'!B"&amp;A157):indirect("'Form Responses 1'!B"&amp;B156),MATCH(C161,B157:B164,0)),"")</f>
        <v>33. Husnul Khotimah, S.Pd.</v>
      </c>
      <c r="F161" s="33" t="str">
        <f t="array" ref="F161">iferror(INDEX(INDIRECT("'Form Responses 1'!c"&amp;A157):indirect("'Form Responses 1'!c"&amp;B156),MATCH(C161,B157:B164,0)),"")</f>
        <v>3. Bahasa Indonesia</v>
      </c>
      <c r="G161" s="32" t="str">
        <f t="array" ref="G161">iferror(INDEX(INDIRECT("'Form Responses 1'!E"&amp;A157):indirect("'Form Responses 1'!E"&amp;B156),MATCH(C161,B157:B164,0)),"")</f>
        <v>7, 8</v>
      </c>
      <c r="H161" s="32">
        <f t="array" ref="H161">iferror(INDEX(INDIRECT("'Form Responses 1'!F"&amp;A157):indirect("'Form Responses 1'!F"&amp;B156),MATCH(C161,B157:B164,0)),"")</f>
        <v>16</v>
      </c>
      <c r="I161" s="33" t="str">
        <f t="array" ref="I161">iferror(INDEX(INDIRECT("'Form Responses 1'!G"&amp;A157):indirect("'Form Responses 1'!G"&amp;B156),MATCH(C161,B157:B164,0)),"")</f>
        <v>Pidato persuasif</v>
      </c>
      <c r="J161" s="33" t="str">
        <f t="array" ref="J161">iferror(INDEX(INDIRECT("'Form Responses 1'!H"&amp;A157):indirect("'Form Responses 1'!H"&amp;B156),MATCH(C161,B157:B164,0)),"")</f>
        <v>-</v>
      </c>
      <c r="K161" s="33" t="str">
        <f t="array" ref="K161">iferror(INDEX(INDIRECT("'Form Responses 1'!I"&amp;A157):indirect("'Form Responses 1'!I"&amp;B156),MATCH(C161,B157:B164,0)),"")</f>
        <v>Menuangkan gagasan dalam PP</v>
      </c>
    </row>
    <row r="162">
      <c r="A162" s="20" t="str">
        <f>if(A157+D161&lt;=B156,A157+D161,"")</f>
        <v/>
      </c>
      <c r="B162" s="31" t="str">
        <f t="shared" si="15"/>
        <v/>
      </c>
      <c r="C162" s="21" t="str">
        <f>iferror(small(B157:B164,D162),"")</f>
        <v/>
      </c>
      <c r="D162" s="32">
        <v>6.0</v>
      </c>
      <c r="E162" s="33" t="str">
        <f t="array" ref="E162">iferror(INDEX(INDIRECT("'Form Responses 1'!B"&amp;A157):indirect("'Form Responses 1'!B"&amp;B156),MATCH(C162,B157:B164,0)),"")</f>
        <v/>
      </c>
      <c r="F162" s="33" t="str">
        <f t="array" ref="F162">iferror(INDEX(INDIRECT("'Form Responses 1'!c"&amp;A157):indirect("'Form Responses 1'!c"&amp;B156),MATCH(C162,B157:B164,0)),"")</f>
        <v/>
      </c>
      <c r="G162" s="32" t="str">
        <f t="array" ref="G162">iferror(INDEX(INDIRECT("'Form Responses 1'!E"&amp;A157):indirect("'Form Responses 1'!E"&amp;B156),MATCH(C162,B157:B164,0)),"")</f>
        <v/>
      </c>
      <c r="H162" s="32" t="str">
        <f t="array" ref="H162">iferror(INDEX(INDIRECT("'Form Responses 1'!F"&amp;A157):indirect("'Form Responses 1'!F"&amp;B156),MATCH(C162,B157:B164,0)),"")</f>
        <v/>
      </c>
      <c r="I162" s="33" t="str">
        <f t="array" ref="I162">iferror(INDEX(INDIRECT("'Form Responses 1'!G"&amp;A157):indirect("'Form Responses 1'!G"&amp;B156),MATCH(C162,B157:B164,0)),"")</f>
        <v/>
      </c>
      <c r="J162" s="33" t="str">
        <f t="array" ref="J162">iferror(INDEX(INDIRECT("'Form Responses 1'!H"&amp;A157):indirect("'Form Responses 1'!H"&amp;B156),MATCH(C162,B157:B164,0)),"")</f>
        <v/>
      </c>
      <c r="K162" s="33" t="str">
        <f t="array" ref="K162">iferror(INDEX(INDIRECT("'Form Responses 1'!I"&amp;A157):indirect("'Form Responses 1'!I"&amp;B156),MATCH(C162,B157:B164,0)),"")</f>
        <v/>
      </c>
    </row>
    <row r="163">
      <c r="A163" s="20" t="str">
        <f>if(A157+D162&lt;=B156,A157+D162,"")</f>
        <v/>
      </c>
      <c r="B163" s="31" t="str">
        <f t="shared" si="15"/>
        <v/>
      </c>
      <c r="C163" s="21" t="str">
        <f>iferror(small(B157:B164,D163),"")</f>
        <v/>
      </c>
      <c r="D163" s="32">
        <v>7.0</v>
      </c>
      <c r="E163" s="33" t="str">
        <f t="array" ref="E163">iferror(INDEX(INDIRECT("'Form Responses 1'!B"&amp;A157):indirect("'Form Responses 1'!B"&amp;B156),MATCH(C163,B157:B164,0)),"")</f>
        <v/>
      </c>
      <c r="F163" s="33" t="str">
        <f t="array" ref="F163">iferror(INDEX(INDIRECT("'Form Responses 1'!c"&amp;A157):indirect("'Form Responses 1'!c"&amp;B156),MATCH(C163,B157:B164,0)),"")</f>
        <v/>
      </c>
      <c r="G163" s="32" t="str">
        <f t="array" ref="G163">iferror(INDEX(INDIRECT("'Form Responses 1'!E"&amp;A157):indirect("'Form Responses 1'!E"&amp;B156),MATCH(C163,B157:B164,0)),"")</f>
        <v/>
      </c>
      <c r="H163" s="32" t="str">
        <f t="array" ref="H163">iferror(INDEX(INDIRECT("'Form Responses 1'!F"&amp;A157):indirect("'Form Responses 1'!F"&amp;B156),MATCH(C163,B157:B164,0)),"")</f>
        <v/>
      </c>
      <c r="I163" s="33" t="str">
        <f t="array" ref="I163">iferror(INDEX(INDIRECT("'Form Responses 1'!G"&amp;A157):indirect("'Form Responses 1'!G"&amp;B156),MATCH(C163,B157:B164,0)),"")</f>
        <v/>
      </c>
      <c r="J163" s="33" t="str">
        <f t="array" ref="J163">iferror(INDEX(INDIRECT("'Form Responses 1'!H"&amp;A157):indirect("'Form Responses 1'!H"&amp;B156),MATCH(C163,B157:B164,0)),"")</f>
        <v/>
      </c>
      <c r="K163" s="33" t="str">
        <f t="array" ref="K163">iferror(INDEX(INDIRECT("'Form Responses 1'!I"&amp;A157):indirect("'Form Responses 1'!I"&amp;B156),MATCH(C163,B157:B164,0)),"")</f>
        <v/>
      </c>
    </row>
    <row r="164">
      <c r="A164" s="20" t="str">
        <f>if(A157+D163&lt;=B156,A157+D163,"")</f>
        <v/>
      </c>
      <c r="B164" s="31" t="str">
        <f t="shared" si="15"/>
        <v/>
      </c>
      <c r="C164" s="21" t="str">
        <f>iferror(small(B157:B164,D164),"")</f>
        <v/>
      </c>
      <c r="D164" s="32">
        <v>8.0</v>
      </c>
      <c r="E164" s="33" t="str">
        <f t="array" ref="E164">iferror(INDEX(INDIRECT("'Form Responses 1'!B"&amp;A157):indirect("'Form Responses 1'!B"&amp;B156),MATCH(C164,B157:B164,0)),"")</f>
        <v/>
      </c>
      <c r="F164" s="33" t="str">
        <f t="array" ref="F164">iferror(INDEX(INDIRECT("'Form Responses 1'!c"&amp;A157):indirect("'Form Responses 1'!c"&amp;B156),MATCH(C164,B157:B164,0)),"")</f>
        <v/>
      </c>
      <c r="G164" s="32" t="str">
        <f t="array" ref="G164">iferror(INDEX(INDIRECT("'Form Responses 1'!E"&amp;A157):indirect("'Form Responses 1'!E"&amp;B156),MATCH(C164,B157:B164,0)),"")</f>
        <v/>
      </c>
      <c r="H164" s="32" t="str">
        <f t="array" ref="H164">iferror(INDEX(INDIRECT("'Form Responses 1'!F"&amp;A157):indirect("'Form Responses 1'!F"&amp;B156),MATCH(C164,B157:B164,0)),"")</f>
        <v/>
      </c>
      <c r="I164" s="33" t="str">
        <f t="array" ref="I164">iferror(INDEX(INDIRECT("'Form Responses 1'!G"&amp;A157):indirect("'Form Responses 1'!G"&amp;B156),MATCH(C164,B157:B164,0)),"")</f>
        <v/>
      </c>
      <c r="J164" s="33" t="str">
        <f t="array" ref="J164">iferror(INDEX(INDIRECT("'Form Responses 1'!H"&amp;A157):indirect("'Form Responses 1'!H"&amp;B156),MATCH(C164,B157:B164,0)),"")</f>
        <v/>
      </c>
      <c r="K164" s="33" t="str">
        <f t="array" ref="K164">iferror(INDEX(INDIRECT("'Form Responses 1'!I"&amp;A157):indirect("'Form Responses 1'!I"&amp;B156),MATCH(C164,B157:B164,0)),"")</f>
        <v/>
      </c>
    </row>
    <row r="165">
      <c r="A165" s="21"/>
      <c r="B165" s="21"/>
      <c r="C165" s="21"/>
      <c r="D165" s="21"/>
      <c r="E165" s="35"/>
      <c r="F165" s="35"/>
      <c r="G165" s="21"/>
      <c r="H165" s="21"/>
      <c r="I165" s="35"/>
      <c r="J165" s="35"/>
      <c r="K165" s="35"/>
    </row>
    <row r="166">
      <c r="A166" s="20"/>
      <c r="B166" s="31"/>
      <c r="C166" s="20">
        <v>10.0</v>
      </c>
      <c r="D166" s="22"/>
      <c r="E166" s="23">
        <v>44092.0</v>
      </c>
      <c r="F166" s="24" t="str">
        <f t="array" ref="F166">indirect("'sheet3'!E"&amp;2)</f>
        <v>JURNAL KELAS 9F SMP NEGERI 1 TURI SEMESTER 1 TAHUN PELAJARAN 2020/2021</v>
      </c>
      <c r="G166" s="25"/>
      <c r="H166" s="25"/>
      <c r="I166" s="26"/>
      <c r="J166" s="26"/>
      <c r="K166" s="27"/>
    </row>
    <row r="167">
      <c r="A167" s="20"/>
      <c r="B167" s="28">
        <f t="array" ref="B167">row(index(Sheet3!$A$1:$A$2943,match(right(E166,10),Sheet3!$A$1:$A$2943,0)))+countif(Sheet3!$A$1:$A$2943,(index(Sheet3!$A$1:$A$2943,match(right(E166,10),Sheet3!$A$1:$A$2943,0))))-1</f>
        <v>119</v>
      </c>
      <c r="C167" s="21"/>
      <c r="D167" s="37" t="s">
        <v>333</v>
      </c>
      <c r="E167" s="38" t="s">
        <v>334</v>
      </c>
      <c r="F167" s="38" t="s">
        <v>2</v>
      </c>
      <c r="G167" s="38" t="s">
        <v>4</v>
      </c>
      <c r="H167" s="38" t="s">
        <v>335</v>
      </c>
      <c r="I167" s="38" t="s">
        <v>336</v>
      </c>
      <c r="J167" s="38" t="s">
        <v>337</v>
      </c>
      <c r="K167" s="38" t="s">
        <v>338</v>
      </c>
    </row>
    <row r="168">
      <c r="A168" s="30">
        <f t="array" ref="A168">row(index(Sheet3!$A$1:$A$2943,match(right(E166,10),Sheet3!$A$1:$A$2943,0)))</f>
        <v>116</v>
      </c>
      <c r="B168" s="31">
        <f t="shared" ref="B168:B175" si="16">iferror(value(left(indirect("Form Responses 1!E"&amp;A168),iferror(find(",",indirect("Form Responses 1!E"&amp;A168)),len(indirect("Form Responses 1!E"&amp;A168))+1)-1)),"")</f>
        <v>3</v>
      </c>
      <c r="C168" s="21">
        <f>iferror(small(B168:B175,D168),"")</f>
        <v>1</v>
      </c>
      <c r="D168" s="32">
        <v>1.0</v>
      </c>
      <c r="E168" s="33" t="str">
        <f t="array" ref="E168">iferror(INDEX(INDIRECT("'Form Responses 1'!B"&amp;A168):indirect("'Form Responses 1'!B"&amp;B167),MATCH(C168,B168:B175,0)),"")</f>
        <v>33. Husnul Khotimah, S.Pd.</v>
      </c>
      <c r="F168" s="33" t="str">
        <f t="array" ref="F168">iferror(INDEX(INDIRECT("'Form Responses 1'!c"&amp;A168):indirect("'Form Responses 1'!c"&amp;B167),MATCH(C168,B168:B175,0)),"")</f>
        <v>3. Bahasa Indonesia</v>
      </c>
      <c r="G168" s="32" t="str">
        <f t="array" ref="G168">iferror(INDEX(INDIRECT("'Form Responses 1'!E"&amp;A168):indirect("'Form Responses 1'!E"&amp;B167),MATCH(C168,B168:B175,0)),"")</f>
        <v>1, 2</v>
      </c>
      <c r="H168" s="32">
        <f t="array" ref="H168">iferror(INDEX(INDIRECT("'Form Responses 1'!F"&amp;A168):indirect("'Form Responses 1'!F"&amp;B167),MATCH(C168,B168:B175,0)),"")</f>
        <v>17</v>
      </c>
      <c r="I168" s="33" t="str">
        <f t="array" ref="I168">iferror(INDEX(INDIRECT("'Form Responses 1'!G"&amp;A168):indirect("'Form Responses 1'!G"&amp;B167),MATCH(C168,B168:B175,0)),"")</f>
        <v>Pidato persuasif</v>
      </c>
      <c r="J168" s="33" t="str">
        <f t="array" ref="J168">iferror(INDEX(INDIRECT("'Form Responses 1'!H"&amp;A168):indirect("'Form Responses 1'!H"&amp;B167),MATCH(C168,B168:B175,0)),"")</f>
        <v>-</v>
      </c>
      <c r="K168" s="33" t="str">
        <f t="array" ref="K168">iferror(INDEX(INDIRECT("'Form Responses 1'!I"&amp;A168):indirect("'Form Responses 1'!I"&amp;B167),MATCH(C168,B168:B175,0)),"")</f>
        <v>Menuangkan gagasan dalam PP</v>
      </c>
    </row>
    <row r="169">
      <c r="A169" s="20">
        <f>if(A168+D168&lt;=B167,A168+D168,"")</f>
        <v>117</v>
      </c>
      <c r="B169" s="31">
        <f t="shared" si="16"/>
        <v>7</v>
      </c>
      <c r="C169" s="21">
        <f>iferror(small(B168:B175,D169),"")</f>
        <v>3</v>
      </c>
      <c r="D169" s="32">
        <v>2.0</v>
      </c>
      <c r="E169" s="33" t="str">
        <f t="array" ref="E169">iferror(INDEX(INDIRECT("'Form Responses 1'!B"&amp;A168):indirect("'Form Responses 1'!B"&amp;B167),MATCH(C169,B168:B175,0)),"")</f>
        <v>2. Drs. Tasrip, MM.</v>
      </c>
      <c r="F169" s="33" t="str">
        <f t="array" ref="F169">iferror(INDEX(INDIRECT("'Form Responses 1'!c"&amp;A168):indirect("'Form Responses 1'!c"&amp;B167),MATCH(C169,B168:B175,0)),"")</f>
        <v>6. IPS</v>
      </c>
      <c r="G169" s="32" t="str">
        <f t="array" ref="G169">iferror(INDEX(INDIRECT("'Form Responses 1'!E"&amp;A168):indirect("'Form Responses 1'!E"&amp;B167),MATCH(C169,B168:B175,0)),"")</f>
        <v>3, 4</v>
      </c>
      <c r="H169" s="32">
        <f t="array" ref="H169">iferror(INDEX(INDIRECT("'Form Responses 1'!F"&amp;A168):indirect("'Form Responses 1'!F"&amp;B167),MATCH(C169,B168:B175,0)),"")</f>
        <v>14</v>
      </c>
      <c r="I169" s="33" t="str">
        <f t="array" ref="I169">iferror(INDEX(INDIRECT("'Form Responses 1'!G"&amp;A168):indirect("'Form Responses 1'!G"&amp;B167),MATCH(C169,B168:B175,0)),"")</f>
        <v>Dinamika penduduk afrika</v>
      </c>
      <c r="J169" s="33" t="str">
        <f t="array" ref="J169">iferror(INDEX(INDIRECT("'Form Responses 1'!H"&amp;A168):indirect("'Form Responses 1'!H"&amp;B167),MATCH(C169,B168:B175,0)),"")</f>
        <v>-</v>
      </c>
      <c r="K169" s="33" t="str">
        <f t="array" ref="K169">iferror(INDEX(INDIRECT("'Form Responses 1'!I"&amp;A168):indirect("'Form Responses 1'!I"&amp;B167),MATCH(C169,B168:B175,0)),"")</f>
        <v>Lancar</v>
      </c>
    </row>
    <row r="170">
      <c r="A170" s="20">
        <f>if(A168+D169&lt;=B167,A168+D169,"")</f>
        <v>118</v>
      </c>
      <c r="B170" s="31">
        <f t="shared" si="16"/>
        <v>5</v>
      </c>
      <c r="C170" s="21">
        <f>iferror(small(B168:B175,D170),"")</f>
        <v>5</v>
      </c>
      <c r="D170" s="32">
        <v>3.0</v>
      </c>
      <c r="E170" s="33" t="str">
        <f t="array" ref="E170">iferror(INDEX(INDIRECT("'Form Responses 1'!B"&amp;A168):indirect("'Form Responses 1'!B"&amp;B167),MATCH(C170,B168:B175,0)),"")</f>
        <v>42. Nurul Laili, S.Pd. M.Pd</v>
      </c>
      <c r="F170" s="33" t="str">
        <f t="array" ref="F170">iferror(INDEX(INDIRECT("'Form Responses 1'!c"&amp;A168):indirect("'Form Responses 1'!c"&amp;B167),MATCH(C170,B168:B175,0)),"")</f>
        <v>5. IPA</v>
      </c>
      <c r="G170" s="32" t="str">
        <f t="array" ref="G170">iferror(INDEX(INDIRECT("'Form Responses 1'!E"&amp;A168):indirect("'Form Responses 1'!E"&amp;B167),MATCH(C170,B168:B175,0)),"")</f>
        <v>5, 6</v>
      </c>
      <c r="H170" s="32">
        <f t="array" ref="H170">iferror(INDEX(INDIRECT("'Form Responses 1'!F"&amp;A168):indirect("'Form Responses 1'!F"&amp;B167),MATCH(C170,B168:B175,0)),"")</f>
        <v>14</v>
      </c>
      <c r="I170" s="33" t="str">
        <f t="array" ref="I170">iferror(INDEX(INDIRECT("'Form Responses 1'!G"&amp;A168):indirect("'Form Responses 1'!G"&amp;B167),MATCH(C170,B168:B175,0)),"")</f>
        <v>Praktikum strukur bunga</v>
      </c>
      <c r="J170" s="33" t="str">
        <f t="array" ref="J170">iferror(INDEX(INDIRECT("'Form Responses 1'!H"&amp;A168):indirect("'Form Responses 1'!H"&amp;B167),MATCH(C170,B168:B175,0)),"")</f>
        <v>-</v>
      </c>
      <c r="K170" s="33" t="str">
        <f t="array" ref="K170">iferror(INDEX(INDIRECT("'Form Responses 1'!I"&amp;A168):indirect("'Form Responses 1'!I"&amp;B167),MATCH(C170,B168:B175,0)),"")</f>
        <v>Berjalan tertib dan lancar</v>
      </c>
    </row>
    <row r="171">
      <c r="A171" s="20">
        <f>if(A168+D170&lt;=B167,A168+D170,"")</f>
        <v>119</v>
      </c>
      <c r="B171" s="31">
        <f t="shared" si="16"/>
        <v>1</v>
      </c>
      <c r="C171" s="21">
        <f>iferror(small(B168:B175,D171),"")</f>
        <v>7</v>
      </c>
      <c r="D171" s="32">
        <v>4.0</v>
      </c>
      <c r="E171" s="33" t="str">
        <f t="array" ref="E171">iferror(INDEX(INDIRECT("'Form Responses 1'!B"&amp;A168):indirect("'Form Responses 1'!B"&amp;B167),MATCH(C171,B168:B175,0)),"")</f>
        <v>9. Wiwik Tiasih, S.Pd,M.Pd</v>
      </c>
      <c r="F171" s="33" t="str">
        <f t="array" ref="F171">iferror(INDEX(INDIRECT("'Form Responses 1'!c"&amp;A168):indirect("'Form Responses 1'!c"&amp;B167),MATCH(C171,B168:B175,0)),"")</f>
        <v>4. Matematika</v>
      </c>
      <c r="G171" s="32" t="str">
        <f t="array" ref="G171">iferror(INDEX(INDIRECT("'Form Responses 1'!E"&amp;A168):indirect("'Form Responses 1'!E"&amp;B167),MATCH(C171,B168:B175,0)),"")</f>
        <v>7, 8</v>
      </c>
      <c r="H171" s="32">
        <f t="array" ref="H171">iferror(INDEX(INDIRECT("'Form Responses 1'!F"&amp;A168):indirect("'Form Responses 1'!F"&amp;B167),MATCH(C171,B168:B175,0)),"")</f>
        <v>4</v>
      </c>
      <c r="I171" s="33" t="str">
        <f t="array" ref="I171">iferror(INDEX(INDIRECT("'Form Responses 1'!G"&amp;A168):indirect("'Form Responses 1'!G"&amp;B167),MATCH(C171,B168:B175,0)),"")</f>
        <v>Jumlah dan hasil kali akar persamaan</v>
      </c>
      <c r="J171" s="33" t="str">
        <f t="array" ref="J171">iferror(INDEX(INDIRECT("'Form Responses 1'!H"&amp;A168):indirect("'Form Responses 1'!H"&amp;B167),MATCH(C171,B168:B175,0)),"")</f>
        <v>-</v>
      </c>
      <c r="K171" s="33" t="str">
        <f t="array" ref="K171">iferror(INDEX(INDIRECT("'Form Responses 1'!I"&amp;A168):indirect("'Form Responses 1'!I"&amp;B167),MATCH(C171,B168:B175,0)),"")</f>
        <v>Mencatat dan memahami materi</v>
      </c>
    </row>
    <row r="172">
      <c r="A172" s="20" t="str">
        <f>if(A168+D171&lt;=B167,A168+D171,"")</f>
        <v/>
      </c>
      <c r="B172" s="31" t="str">
        <f t="shared" si="16"/>
        <v/>
      </c>
      <c r="C172" s="21" t="str">
        <f>iferror(small(B168:B175,D172),"")</f>
        <v/>
      </c>
      <c r="D172" s="32">
        <v>5.0</v>
      </c>
      <c r="E172" s="33" t="str">
        <f t="array" ref="E172">iferror(INDEX(INDIRECT("'Form Responses 1'!B"&amp;A168):indirect("'Form Responses 1'!B"&amp;B167),MATCH(C172,B168:B175,0)),"")</f>
        <v/>
      </c>
      <c r="F172" s="33" t="str">
        <f t="array" ref="F172">iferror(INDEX(INDIRECT("'Form Responses 1'!c"&amp;A168):indirect("'Form Responses 1'!c"&amp;B167),MATCH(C172,B168:B175,0)),"")</f>
        <v/>
      </c>
      <c r="G172" s="32" t="str">
        <f t="array" ref="G172">iferror(INDEX(INDIRECT("'Form Responses 1'!E"&amp;A168):indirect("'Form Responses 1'!E"&amp;B167),MATCH(C172,B168:B175,0)),"")</f>
        <v/>
      </c>
      <c r="H172" s="32" t="str">
        <f t="array" ref="H172">iferror(INDEX(INDIRECT("'Form Responses 1'!F"&amp;A168):indirect("'Form Responses 1'!F"&amp;B167),MATCH(C172,B168:B175,0)),"")</f>
        <v/>
      </c>
      <c r="I172" s="33" t="str">
        <f t="array" ref="I172">iferror(INDEX(INDIRECT("'Form Responses 1'!G"&amp;A168):indirect("'Form Responses 1'!G"&amp;B167),MATCH(C172,B168:B175,0)),"")</f>
        <v/>
      </c>
      <c r="J172" s="33" t="str">
        <f t="array" ref="J172">iferror(INDEX(INDIRECT("'Form Responses 1'!H"&amp;A168):indirect("'Form Responses 1'!H"&amp;B167),MATCH(C172,B168:B175,0)),"")</f>
        <v/>
      </c>
      <c r="K172" s="33" t="str">
        <f t="array" ref="K172">iferror(INDEX(INDIRECT("'Form Responses 1'!I"&amp;A168):indirect("'Form Responses 1'!I"&amp;B167),MATCH(C172,B168:B175,0)),"")</f>
        <v/>
      </c>
    </row>
    <row r="173">
      <c r="A173" s="20" t="str">
        <f>if(A168+D172&lt;=B167,A168+D172,"")</f>
        <v/>
      </c>
      <c r="B173" s="31" t="str">
        <f t="shared" si="16"/>
        <v/>
      </c>
      <c r="C173" s="21" t="str">
        <f>iferror(small(B168:B175,D173),"")</f>
        <v/>
      </c>
      <c r="D173" s="32">
        <v>6.0</v>
      </c>
      <c r="E173" s="33" t="str">
        <f t="array" ref="E173">iferror(INDEX(INDIRECT("'Form Responses 1'!B"&amp;A168):indirect("'Form Responses 1'!B"&amp;B167),MATCH(C173,B168:B175,0)),"")</f>
        <v/>
      </c>
      <c r="F173" s="33" t="str">
        <f t="array" ref="F173">iferror(INDEX(INDIRECT("'Form Responses 1'!c"&amp;A168):indirect("'Form Responses 1'!c"&amp;B167),MATCH(C173,B168:B175,0)),"")</f>
        <v/>
      </c>
      <c r="G173" s="32" t="str">
        <f t="array" ref="G173">iferror(INDEX(INDIRECT("'Form Responses 1'!E"&amp;A168):indirect("'Form Responses 1'!E"&amp;B167),MATCH(C173,B168:B175,0)),"")</f>
        <v/>
      </c>
      <c r="H173" s="32" t="str">
        <f t="array" ref="H173">iferror(INDEX(INDIRECT("'Form Responses 1'!F"&amp;A168):indirect("'Form Responses 1'!F"&amp;B167),MATCH(C173,B168:B175,0)),"")</f>
        <v/>
      </c>
      <c r="I173" s="33" t="str">
        <f t="array" ref="I173">iferror(INDEX(INDIRECT("'Form Responses 1'!G"&amp;A168):indirect("'Form Responses 1'!G"&amp;B167),MATCH(C173,B168:B175,0)),"")</f>
        <v/>
      </c>
      <c r="J173" s="33" t="str">
        <f t="array" ref="J173">iferror(INDEX(INDIRECT("'Form Responses 1'!H"&amp;A168):indirect("'Form Responses 1'!H"&amp;B167),MATCH(C173,B168:B175,0)),"")</f>
        <v/>
      </c>
      <c r="K173" s="33" t="str">
        <f t="array" ref="K173">iferror(INDEX(INDIRECT("'Form Responses 1'!I"&amp;A168):indirect("'Form Responses 1'!I"&amp;B167),MATCH(C173,B168:B175,0)),"")</f>
        <v/>
      </c>
    </row>
    <row r="174">
      <c r="A174" s="20" t="str">
        <f>if(A168+D173&lt;=B167,A168+D173,"")</f>
        <v/>
      </c>
      <c r="B174" s="31" t="str">
        <f t="shared" si="16"/>
        <v/>
      </c>
      <c r="C174" s="21" t="str">
        <f>iferror(small(B168:B175,D174),"")</f>
        <v/>
      </c>
      <c r="D174" s="32">
        <v>7.0</v>
      </c>
      <c r="E174" s="33" t="str">
        <f t="array" ref="E174">iferror(INDEX(INDIRECT("'Form Responses 1'!B"&amp;A168):indirect("'Form Responses 1'!B"&amp;B167),MATCH(C174,B168:B175,0)),"")</f>
        <v/>
      </c>
      <c r="F174" s="33" t="str">
        <f t="array" ref="F174">iferror(INDEX(INDIRECT("'Form Responses 1'!c"&amp;A168):indirect("'Form Responses 1'!c"&amp;B167),MATCH(C174,B168:B175,0)),"")</f>
        <v/>
      </c>
      <c r="G174" s="32" t="str">
        <f t="array" ref="G174">iferror(INDEX(INDIRECT("'Form Responses 1'!E"&amp;A168):indirect("'Form Responses 1'!E"&amp;B167),MATCH(C174,B168:B175,0)),"")</f>
        <v/>
      </c>
      <c r="H174" s="32" t="str">
        <f t="array" ref="H174">iferror(INDEX(INDIRECT("'Form Responses 1'!F"&amp;A168):indirect("'Form Responses 1'!F"&amp;B167),MATCH(C174,B168:B175,0)),"")</f>
        <v/>
      </c>
      <c r="I174" s="33" t="str">
        <f t="array" ref="I174">iferror(INDEX(INDIRECT("'Form Responses 1'!G"&amp;A168):indirect("'Form Responses 1'!G"&amp;B167),MATCH(C174,B168:B175,0)),"")</f>
        <v/>
      </c>
      <c r="J174" s="33" t="str">
        <f t="array" ref="J174">iferror(INDEX(INDIRECT("'Form Responses 1'!H"&amp;A168):indirect("'Form Responses 1'!H"&amp;B167),MATCH(C174,B168:B175,0)),"")</f>
        <v/>
      </c>
      <c r="K174" s="33" t="str">
        <f t="array" ref="K174">iferror(INDEX(INDIRECT("'Form Responses 1'!I"&amp;A168):indirect("'Form Responses 1'!I"&amp;B167),MATCH(C174,B168:B175,0)),"")</f>
        <v/>
      </c>
    </row>
    <row r="175">
      <c r="A175" s="20" t="str">
        <f>if(A168+D174&lt;=B167,A168+D174,"")</f>
        <v/>
      </c>
      <c r="B175" s="31" t="str">
        <f t="shared" si="16"/>
        <v/>
      </c>
      <c r="C175" s="21" t="str">
        <f>iferror(small(B168:B175,D175),"")</f>
        <v/>
      </c>
      <c r="D175" s="32">
        <v>8.0</v>
      </c>
      <c r="E175" s="33" t="str">
        <f t="array" ref="E175">iferror(INDEX(INDIRECT("'Form Responses 1'!B"&amp;A168):indirect("'Form Responses 1'!B"&amp;B167),MATCH(C175,B168:B175,0)),"")</f>
        <v/>
      </c>
      <c r="F175" s="33" t="str">
        <f t="array" ref="F175">iferror(INDEX(INDIRECT("'Form Responses 1'!c"&amp;A168):indirect("'Form Responses 1'!c"&amp;B167),MATCH(C175,B168:B175,0)),"")</f>
        <v/>
      </c>
      <c r="G175" s="32" t="str">
        <f t="array" ref="G175">iferror(INDEX(INDIRECT("'Form Responses 1'!E"&amp;A168):indirect("'Form Responses 1'!E"&amp;B167),MATCH(C175,B168:B175,0)),"")</f>
        <v/>
      </c>
      <c r="H175" s="32" t="str">
        <f t="array" ref="H175">iferror(INDEX(INDIRECT("'Form Responses 1'!F"&amp;A168):indirect("'Form Responses 1'!F"&amp;B167),MATCH(C175,B168:B175,0)),"")</f>
        <v/>
      </c>
      <c r="I175" s="33" t="str">
        <f t="array" ref="I175">iferror(INDEX(INDIRECT("'Form Responses 1'!G"&amp;A168):indirect("'Form Responses 1'!G"&amp;B167),MATCH(C175,B168:B175,0)),"")</f>
        <v/>
      </c>
      <c r="J175" s="33" t="str">
        <f t="array" ref="J175">iferror(INDEX(INDIRECT("'Form Responses 1'!H"&amp;A168):indirect("'Form Responses 1'!H"&amp;B167),MATCH(C175,B168:B175,0)),"")</f>
        <v/>
      </c>
      <c r="K175" s="33" t="str">
        <f t="array" ref="K175">iferror(INDEX(INDIRECT("'Form Responses 1'!I"&amp;A168):indirect("'Form Responses 1'!I"&amp;B167),MATCH(C175,B168:B175,0)),"")</f>
        <v/>
      </c>
    </row>
    <row r="176">
      <c r="A176" s="21"/>
      <c r="B176" s="21"/>
      <c r="C176" s="21"/>
      <c r="D176" s="21"/>
      <c r="E176" s="35"/>
      <c r="F176" s="35"/>
      <c r="G176" s="21"/>
      <c r="H176" s="21"/>
      <c r="I176" s="35"/>
      <c r="J176" s="35"/>
      <c r="K176" s="35"/>
    </row>
    <row r="177">
      <c r="A177" s="20"/>
      <c r="B177" s="31"/>
      <c r="C177" s="20">
        <v>10.0</v>
      </c>
      <c r="D177" s="22"/>
      <c r="E177" s="23">
        <v>44093.0</v>
      </c>
      <c r="F177" s="24" t="str">
        <f t="array" ref="F177">indirect("'sheet3'!E"&amp;2)</f>
        <v>JURNAL KELAS 9F SMP NEGERI 1 TURI SEMESTER 1 TAHUN PELAJARAN 2020/2021</v>
      </c>
      <c r="G177" s="25"/>
      <c r="H177" s="25"/>
      <c r="I177" s="26"/>
      <c r="J177" s="26"/>
      <c r="K177" s="27"/>
    </row>
    <row r="178">
      <c r="A178" s="20"/>
      <c r="B178" s="28" t="str">
        <f t="array" ref="B178">row(index(Sheet3!$A$1:$A$2943,match(right(E177,10),Sheet3!$A$1:$A$2943,0)))+countif(Sheet3!$A$1:$A$2943,(index(Sheet3!$A$1:$A$2943,match(right(E177,10),Sheet3!$A$1:$A$2943,0))))-1</f>
        <v>#N/A</v>
      </c>
      <c r="C178" s="21"/>
      <c r="D178" s="37" t="s">
        <v>333</v>
      </c>
      <c r="E178" s="38" t="s">
        <v>334</v>
      </c>
      <c r="F178" s="38" t="s">
        <v>2</v>
      </c>
      <c r="G178" s="38" t="s">
        <v>4</v>
      </c>
      <c r="H178" s="38" t="s">
        <v>335</v>
      </c>
      <c r="I178" s="38" t="s">
        <v>336</v>
      </c>
      <c r="J178" s="38" t="s">
        <v>337</v>
      </c>
      <c r="K178" s="38" t="s">
        <v>338</v>
      </c>
    </row>
    <row r="179">
      <c r="A179" s="30" t="str">
        <f t="array" ref="A179">row(index(Sheet3!$A$1:$A$2943,match(right(E177,10),Sheet3!$A$1:$A$2943,0)))</f>
        <v>#N/A</v>
      </c>
      <c r="B179" s="31" t="str">
        <f t="shared" ref="B179:B186" si="17">iferror(value(left(indirect("Form Responses 1!E"&amp;A179),iferror(find(",",indirect("Form Responses 1!E"&amp;A179)),len(indirect("Form Responses 1!E"&amp;A179))+1)-1)),"")</f>
        <v/>
      </c>
      <c r="C179" s="21" t="str">
        <f>iferror(small(B179:B186,D179),"")</f>
        <v/>
      </c>
      <c r="D179" s="32">
        <v>1.0</v>
      </c>
      <c r="E179" s="33" t="str">
        <f t="array" ref="E179">iferror(INDEX(INDIRECT("'Form Responses 1'!B"&amp;A179):indirect("'Form Responses 1'!B"&amp;B178),MATCH(C179,B179:B186,0)),"")</f>
        <v/>
      </c>
      <c r="F179" s="33" t="str">
        <f t="array" ref="F179">iferror(INDEX(INDIRECT("'Form Responses 1'!c"&amp;A179):indirect("'Form Responses 1'!c"&amp;B178),MATCH(C179,B179:B186,0)),"")</f>
        <v/>
      </c>
      <c r="G179" s="32" t="str">
        <f t="array" ref="G179">iferror(INDEX(INDIRECT("'Form Responses 1'!E"&amp;A179):indirect("'Form Responses 1'!E"&amp;B178),MATCH(C179,B179:B186,0)),"")</f>
        <v/>
      </c>
      <c r="H179" s="32" t="str">
        <f t="array" ref="H179">iferror(INDEX(INDIRECT("'Form Responses 1'!F"&amp;A179):indirect("'Form Responses 1'!F"&amp;B178),MATCH(C179,B179:B186,0)),"")</f>
        <v/>
      </c>
      <c r="I179" s="33" t="str">
        <f t="array" ref="I179">iferror(INDEX(INDIRECT("'Form Responses 1'!G"&amp;A179):indirect("'Form Responses 1'!G"&amp;B178),MATCH(C179,B179:B186,0)),"")</f>
        <v/>
      </c>
      <c r="J179" s="33" t="str">
        <f t="array" ref="J179">iferror(INDEX(INDIRECT("'Form Responses 1'!H"&amp;A179):indirect("'Form Responses 1'!H"&amp;B178),MATCH(C179,B179:B186,0)),"")</f>
        <v/>
      </c>
      <c r="K179" s="33" t="str">
        <f t="array" ref="K179">iferror(INDEX(INDIRECT("'Form Responses 1'!I"&amp;A179):indirect("'Form Responses 1'!I"&amp;B178),MATCH(C179,B179:B186,0)),"")</f>
        <v/>
      </c>
    </row>
    <row r="180">
      <c r="A180" s="20" t="str">
        <f>if(A179+D179&lt;=B178,A179+D179,"")</f>
        <v>#N/A</v>
      </c>
      <c r="B180" s="31" t="str">
        <f t="shared" si="17"/>
        <v/>
      </c>
      <c r="C180" s="21" t="str">
        <f>iferror(small(B179:B186,D180),"")</f>
        <v/>
      </c>
      <c r="D180" s="32">
        <v>2.0</v>
      </c>
      <c r="E180" s="33" t="str">
        <f t="array" ref="E180">iferror(INDEX(INDIRECT("'Form Responses 1'!B"&amp;A179):indirect("'Form Responses 1'!B"&amp;B178),MATCH(C180,B179:B186,0)),"")</f>
        <v/>
      </c>
      <c r="F180" s="33" t="str">
        <f t="array" ref="F180">iferror(INDEX(INDIRECT("'Form Responses 1'!c"&amp;A179):indirect("'Form Responses 1'!c"&amp;B178),MATCH(C180,B179:B186,0)),"")</f>
        <v/>
      </c>
      <c r="G180" s="32" t="str">
        <f t="array" ref="G180">iferror(INDEX(INDIRECT("'Form Responses 1'!E"&amp;A179):indirect("'Form Responses 1'!E"&amp;B178),MATCH(C180,B179:B186,0)),"")</f>
        <v/>
      </c>
      <c r="H180" s="32" t="str">
        <f t="array" ref="H180">iferror(INDEX(INDIRECT("'Form Responses 1'!F"&amp;A179):indirect("'Form Responses 1'!F"&amp;B178),MATCH(C180,B179:B186,0)),"")</f>
        <v/>
      </c>
      <c r="I180" s="33" t="str">
        <f t="array" ref="I180">iferror(INDEX(INDIRECT("'Form Responses 1'!G"&amp;A179):indirect("'Form Responses 1'!G"&amp;B178),MATCH(C180,B179:B186,0)),"")</f>
        <v/>
      </c>
      <c r="J180" s="33" t="str">
        <f t="array" ref="J180">iferror(INDEX(INDIRECT("'Form Responses 1'!H"&amp;A179):indirect("'Form Responses 1'!H"&amp;B178),MATCH(C180,B179:B186,0)),"")</f>
        <v/>
      </c>
      <c r="K180" s="33" t="str">
        <f t="array" ref="K180">iferror(INDEX(INDIRECT("'Form Responses 1'!I"&amp;A179):indirect("'Form Responses 1'!I"&amp;B178),MATCH(C180,B179:B186,0)),"")</f>
        <v/>
      </c>
    </row>
    <row r="181">
      <c r="A181" s="20" t="str">
        <f>if(A179+D180&lt;=B178,A179+D180,"")</f>
        <v>#N/A</v>
      </c>
      <c r="B181" s="31" t="str">
        <f t="shared" si="17"/>
        <v/>
      </c>
      <c r="C181" s="21" t="str">
        <f>iferror(small(B179:B186,D181),"")</f>
        <v/>
      </c>
      <c r="D181" s="32">
        <v>3.0</v>
      </c>
      <c r="E181" s="33" t="str">
        <f t="array" ref="E181">iferror(INDEX(INDIRECT("'Form Responses 1'!B"&amp;A179):indirect("'Form Responses 1'!B"&amp;B178),MATCH(C181,B179:B186,0)),"")</f>
        <v/>
      </c>
      <c r="F181" s="33" t="str">
        <f t="array" ref="F181">iferror(INDEX(INDIRECT("'Form Responses 1'!c"&amp;A179):indirect("'Form Responses 1'!c"&amp;B178),MATCH(C181,B179:B186,0)),"")</f>
        <v/>
      </c>
      <c r="G181" s="32" t="str">
        <f t="array" ref="G181">iferror(INDEX(INDIRECT("'Form Responses 1'!E"&amp;A179):indirect("'Form Responses 1'!E"&amp;B178),MATCH(C181,B179:B186,0)),"")</f>
        <v/>
      </c>
      <c r="H181" s="32" t="str">
        <f t="array" ref="H181">iferror(INDEX(INDIRECT("'Form Responses 1'!F"&amp;A179):indirect("'Form Responses 1'!F"&amp;B178),MATCH(C181,B179:B186,0)),"")</f>
        <v/>
      </c>
      <c r="I181" s="33" t="str">
        <f t="array" ref="I181">iferror(INDEX(INDIRECT("'Form Responses 1'!G"&amp;A179):indirect("'Form Responses 1'!G"&amp;B178),MATCH(C181,B179:B186,0)),"")</f>
        <v/>
      </c>
      <c r="J181" s="33" t="str">
        <f t="array" ref="J181">iferror(INDEX(INDIRECT("'Form Responses 1'!H"&amp;A179):indirect("'Form Responses 1'!H"&amp;B178),MATCH(C181,B179:B186,0)),"")</f>
        <v/>
      </c>
      <c r="K181" s="33" t="str">
        <f t="array" ref="K181">iferror(INDEX(INDIRECT("'Form Responses 1'!I"&amp;A179):indirect("'Form Responses 1'!I"&amp;B178),MATCH(C181,B179:B186,0)),"")</f>
        <v/>
      </c>
    </row>
    <row r="182">
      <c r="A182" s="20" t="str">
        <f>if(A179+D181&lt;=B178,A179+D181,"")</f>
        <v>#N/A</v>
      </c>
      <c r="B182" s="31" t="str">
        <f t="shared" si="17"/>
        <v/>
      </c>
      <c r="C182" s="21" t="str">
        <f>iferror(small(B179:B186,D182),"")</f>
        <v/>
      </c>
      <c r="D182" s="32">
        <v>4.0</v>
      </c>
      <c r="E182" s="33" t="str">
        <f t="array" ref="E182">iferror(INDEX(INDIRECT("'Form Responses 1'!B"&amp;A179):indirect("'Form Responses 1'!B"&amp;B178),MATCH(C182,B179:B186,0)),"")</f>
        <v/>
      </c>
      <c r="F182" s="33" t="str">
        <f t="array" ref="F182">iferror(INDEX(INDIRECT("'Form Responses 1'!c"&amp;A179):indirect("'Form Responses 1'!c"&amp;B178),MATCH(C182,B179:B186,0)),"")</f>
        <v/>
      </c>
      <c r="G182" s="32" t="str">
        <f t="array" ref="G182">iferror(INDEX(INDIRECT("'Form Responses 1'!E"&amp;A179):indirect("'Form Responses 1'!E"&amp;B178),MATCH(C182,B179:B186,0)),"")</f>
        <v/>
      </c>
      <c r="H182" s="32" t="str">
        <f t="array" ref="H182">iferror(INDEX(INDIRECT("'Form Responses 1'!F"&amp;A179):indirect("'Form Responses 1'!F"&amp;B178),MATCH(C182,B179:B186,0)),"")</f>
        <v/>
      </c>
      <c r="I182" s="33" t="str">
        <f t="array" ref="I182">iferror(INDEX(INDIRECT("'Form Responses 1'!G"&amp;A179):indirect("'Form Responses 1'!G"&amp;B178),MATCH(C182,B179:B186,0)),"")</f>
        <v/>
      </c>
      <c r="J182" s="33" t="str">
        <f t="array" ref="J182">iferror(INDEX(INDIRECT("'Form Responses 1'!H"&amp;A179):indirect("'Form Responses 1'!H"&amp;B178),MATCH(C182,B179:B186,0)),"")</f>
        <v/>
      </c>
      <c r="K182" s="33" t="str">
        <f t="array" ref="K182">iferror(INDEX(INDIRECT("'Form Responses 1'!I"&amp;A179):indirect("'Form Responses 1'!I"&amp;B178),MATCH(C182,B179:B186,0)),"")</f>
        <v/>
      </c>
    </row>
    <row r="183">
      <c r="A183" s="20" t="str">
        <f>if(A179+D182&lt;=B178,A179+D182,"")</f>
        <v>#N/A</v>
      </c>
      <c r="B183" s="31" t="str">
        <f t="shared" si="17"/>
        <v/>
      </c>
      <c r="C183" s="21" t="str">
        <f>iferror(small(B179:B186,D183),"")</f>
        <v/>
      </c>
      <c r="D183" s="32">
        <v>5.0</v>
      </c>
      <c r="E183" s="33" t="str">
        <f t="array" ref="E183">iferror(INDEX(INDIRECT("'Form Responses 1'!B"&amp;A179):indirect("'Form Responses 1'!B"&amp;B178),MATCH(C183,B179:B186,0)),"")</f>
        <v/>
      </c>
      <c r="F183" s="33" t="str">
        <f t="array" ref="F183">iferror(INDEX(INDIRECT("'Form Responses 1'!c"&amp;A179):indirect("'Form Responses 1'!c"&amp;B178),MATCH(C183,B179:B186,0)),"")</f>
        <v/>
      </c>
      <c r="G183" s="32" t="str">
        <f t="array" ref="G183">iferror(INDEX(INDIRECT("'Form Responses 1'!E"&amp;A179):indirect("'Form Responses 1'!E"&amp;B178),MATCH(C183,B179:B186,0)),"")</f>
        <v/>
      </c>
      <c r="H183" s="32" t="str">
        <f t="array" ref="H183">iferror(INDEX(INDIRECT("'Form Responses 1'!F"&amp;A179):indirect("'Form Responses 1'!F"&amp;B178),MATCH(C183,B179:B186,0)),"")</f>
        <v/>
      </c>
      <c r="I183" s="33" t="str">
        <f t="array" ref="I183">iferror(INDEX(INDIRECT("'Form Responses 1'!G"&amp;A179):indirect("'Form Responses 1'!G"&amp;B178),MATCH(C183,B179:B186,0)),"")</f>
        <v/>
      </c>
      <c r="J183" s="33" t="str">
        <f t="array" ref="J183">iferror(INDEX(INDIRECT("'Form Responses 1'!H"&amp;A179):indirect("'Form Responses 1'!H"&amp;B178),MATCH(C183,B179:B186,0)),"")</f>
        <v/>
      </c>
      <c r="K183" s="33" t="str">
        <f t="array" ref="K183">iferror(INDEX(INDIRECT("'Form Responses 1'!I"&amp;A179):indirect("'Form Responses 1'!I"&amp;B178),MATCH(C183,B179:B186,0)),"")</f>
        <v/>
      </c>
    </row>
    <row r="184">
      <c r="A184" s="20" t="str">
        <f>if(A179+D183&lt;=B178,A179+D183,"")</f>
        <v>#N/A</v>
      </c>
      <c r="B184" s="31" t="str">
        <f t="shared" si="17"/>
        <v/>
      </c>
      <c r="C184" s="21" t="str">
        <f>iferror(small(B179:B186,D184),"")</f>
        <v/>
      </c>
      <c r="D184" s="32">
        <v>6.0</v>
      </c>
      <c r="E184" s="33" t="str">
        <f t="array" ref="E184">iferror(INDEX(INDIRECT("'Form Responses 1'!B"&amp;A179):indirect("'Form Responses 1'!B"&amp;B178),MATCH(C184,B179:B186,0)),"")</f>
        <v/>
      </c>
      <c r="F184" s="33" t="str">
        <f t="array" ref="F184">iferror(INDEX(INDIRECT("'Form Responses 1'!c"&amp;A179):indirect("'Form Responses 1'!c"&amp;B178),MATCH(C184,B179:B186,0)),"")</f>
        <v/>
      </c>
      <c r="G184" s="32" t="str">
        <f t="array" ref="G184">iferror(INDEX(INDIRECT("'Form Responses 1'!E"&amp;A179):indirect("'Form Responses 1'!E"&amp;B178),MATCH(C184,B179:B186,0)),"")</f>
        <v/>
      </c>
      <c r="H184" s="32" t="str">
        <f t="array" ref="H184">iferror(INDEX(INDIRECT("'Form Responses 1'!F"&amp;A179):indirect("'Form Responses 1'!F"&amp;B178),MATCH(C184,B179:B186,0)),"")</f>
        <v/>
      </c>
      <c r="I184" s="33" t="str">
        <f t="array" ref="I184">iferror(INDEX(INDIRECT("'Form Responses 1'!G"&amp;A179):indirect("'Form Responses 1'!G"&amp;B178),MATCH(C184,B179:B186,0)),"")</f>
        <v/>
      </c>
      <c r="J184" s="33" t="str">
        <f t="array" ref="J184">iferror(INDEX(INDIRECT("'Form Responses 1'!H"&amp;A179):indirect("'Form Responses 1'!H"&amp;B178),MATCH(C184,B179:B186,0)),"")</f>
        <v/>
      </c>
      <c r="K184" s="33" t="str">
        <f t="array" ref="K184">iferror(INDEX(INDIRECT("'Form Responses 1'!I"&amp;A179):indirect("'Form Responses 1'!I"&amp;B178),MATCH(C184,B179:B186,0)),"")</f>
        <v/>
      </c>
    </row>
    <row r="185">
      <c r="A185" s="20" t="str">
        <f>if(A179+D184&lt;=B178,A179+D184,"")</f>
        <v>#N/A</v>
      </c>
      <c r="B185" s="31" t="str">
        <f t="shared" si="17"/>
        <v/>
      </c>
      <c r="C185" s="21" t="str">
        <f>iferror(small(B179:B186,D185),"")</f>
        <v/>
      </c>
      <c r="D185" s="32">
        <v>7.0</v>
      </c>
      <c r="E185" s="33" t="str">
        <f t="array" ref="E185">iferror(INDEX(INDIRECT("'Form Responses 1'!B"&amp;A179):indirect("'Form Responses 1'!B"&amp;B178),MATCH(C185,B179:B186,0)),"")</f>
        <v/>
      </c>
      <c r="F185" s="33" t="str">
        <f t="array" ref="F185">iferror(INDEX(INDIRECT("'Form Responses 1'!c"&amp;A179):indirect("'Form Responses 1'!c"&amp;B178),MATCH(C185,B179:B186,0)),"")</f>
        <v/>
      </c>
      <c r="G185" s="32" t="str">
        <f t="array" ref="G185">iferror(INDEX(INDIRECT("'Form Responses 1'!E"&amp;A179):indirect("'Form Responses 1'!E"&amp;B178),MATCH(C185,B179:B186,0)),"")</f>
        <v/>
      </c>
      <c r="H185" s="32" t="str">
        <f t="array" ref="H185">iferror(INDEX(INDIRECT("'Form Responses 1'!F"&amp;A179):indirect("'Form Responses 1'!F"&amp;B178),MATCH(C185,B179:B186,0)),"")</f>
        <v/>
      </c>
      <c r="I185" s="33" t="str">
        <f t="array" ref="I185">iferror(INDEX(INDIRECT("'Form Responses 1'!G"&amp;A179):indirect("'Form Responses 1'!G"&amp;B178),MATCH(C185,B179:B186,0)),"")</f>
        <v/>
      </c>
      <c r="J185" s="33" t="str">
        <f t="array" ref="J185">iferror(INDEX(INDIRECT("'Form Responses 1'!H"&amp;A179):indirect("'Form Responses 1'!H"&amp;B178),MATCH(C185,B179:B186,0)),"")</f>
        <v/>
      </c>
      <c r="K185" s="33" t="str">
        <f t="array" ref="K185">iferror(INDEX(INDIRECT("'Form Responses 1'!I"&amp;A179):indirect("'Form Responses 1'!I"&amp;B178),MATCH(C185,B179:B186,0)),"")</f>
        <v/>
      </c>
    </row>
    <row r="186">
      <c r="A186" s="20" t="str">
        <f>if(A179+D185&lt;=B178,A179+D185,"")</f>
        <v>#N/A</v>
      </c>
      <c r="B186" s="31" t="str">
        <f t="shared" si="17"/>
        <v/>
      </c>
      <c r="C186" s="21" t="str">
        <f>iferror(small(B179:B186,D186),"")</f>
        <v/>
      </c>
      <c r="D186" s="32">
        <v>8.0</v>
      </c>
      <c r="E186" s="33" t="str">
        <f t="array" ref="E186">iferror(INDEX(INDIRECT("'Form Responses 1'!B"&amp;A179):indirect("'Form Responses 1'!B"&amp;B178),MATCH(C186,B179:B186,0)),"")</f>
        <v/>
      </c>
      <c r="F186" s="33" t="str">
        <f t="array" ref="F186">iferror(INDEX(INDIRECT("'Form Responses 1'!c"&amp;A179):indirect("'Form Responses 1'!c"&amp;B178),MATCH(C186,B179:B186,0)),"")</f>
        <v/>
      </c>
      <c r="G186" s="32" t="str">
        <f t="array" ref="G186">iferror(INDEX(INDIRECT("'Form Responses 1'!E"&amp;A179):indirect("'Form Responses 1'!E"&amp;B178),MATCH(C186,B179:B186,0)),"")</f>
        <v/>
      </c>
      <c r="H186" s="32" t="str">
        <f t="array" ref="H186">iferror(INDEX(INDIRECT("'Form Responses 1'!F"&amp;A179):indirect("'Form Responses 1'!F"&amp;B178),MATCH(C186,B179:B186,0)),"")</f>
        <v/>
      </c>
      <c r="I186" s="33" t="str">
        <f t="array" ref="I186">iferror(INDEX(INDIRECT("'Form Responses 1'!G"&amp;A179):indirect("'Form Responses 1'!G"&amp;B178),MATCH(C186,B179:B186,0)),"")</f>
        <v/>
      </c>
      <c r="J186" s="33" t="str">
        <f t="array" ref="J186">iferror(INDEX(INDIRECT("'Form Responses 1'!H"&amp;A179):indirect("'Form Responses 1'!H"&amp;B178),MATCH(C186,B179:B186,0)),"")</f>
        <v/>
      </c>
      <c r="K186" s="33" t="str">
        <f t="array" ref="K186">iferror(INDEX(INDIRECT("'Form Responses 1'!I"&amp;A179):indirect("'Form Responses 1'!I"&amp;B178),MATCH(C186,B179:B186,0)),"")</f>
        <v/>
      </c>
    </row>
    <row r="187">
      <c r="A187" s="21"/>
      <c r="B187" s="21"/>
      <c r="C187" s="21"/>
      <c r="D187" s="21"/>
      <c r="E187" s="35"/>
      <c r="F187" s="35"/>
      <c r="G187" s="21"/>
      <c r="H187" s="21"/>
      <c r="I187" s="35"/>
      <c r="J187" s="35"/>
      <c r="K187" s="35"/>
    </row>
    <row r="188">
      <c r="A188" s="20"/>
      <c r="B188" s="31"/>
      <c r="C188" s="20">
        <v>10.0</v>
      </c>
      <c r="D188" s="22"/>
      <c r="E188" s="23">
        <v>44095.0</v>
      </c>
      <c r="F188" s="24" t="str">
        <f t="array" ref="F188">indirect("'sheet3'!E"&amp;2)</f>
        <v>JURNAL KELAS 9F SMP NEGERI 1 TURI SEMESTER 1 TAHUN PELAJARAN 2020/2021</v>
      </c>
      <c r="G188" s="25"/>
      <c r="H188" s="25"/>
      <c r="I188" s="26"/>
      <c r="J188" s="26"/>
      <c r="K188" s="27"/>
    </row>
    <row r="189">
      <c r="A189" s="20"/>
      <c r="B189" s="28">
        <f t="array" ref="B189">row(index(Sheet3!$A$1:$A$2943,match(right(E188,10),Sheet3!$A$1:$A$2943,0)))+countif(Sheet3!$A$1:$A$2943,(index(Sheet3!$A$1:$A$2943,match(right(E188,10),Sheet3!$A$1:$A$2943,0))))-1</f>
        <v>122</v>
      </c>
      <c r="C189" s="21"/>
      <c r="D189" s="37" t="s">
        <v>333</v>
      </c>
      <c r="E189" s="38" t="s">
        <v>334</v>
      </c>
      <c r="F189" s="38" t="s">
        <v>2</v>
      </c>
      <c r="G189" s="38" t="s">
        <v>4</v>
      </c>
      <c r="H189" s="38" t="s">
        <v>335</v>
      </c>
      <c r="I189" s="38" t="s">
        <v>336</v>
      </c>
      <c r="J189" s="38" t="s">
        <v>337</v>
      </c>
      <c r="K189" s="38" t="s">
        <v>338</v>
      </c>
    </row>
    <row r="190">
      <c r="A190" s="30">
        <f t="array" ref="A190">row(index(Sheet3!$A$1:$A$2943,match(right(E188,10),Sheet3!$A$1:$A$2943,0)))</f>
        <v>120</v>
      </c>
      <c r="B190" s="31">
        <f t="shared" ref="B190:B197" si="18">iferror(value(left(indirect("Form Responses 1!E"&amp;A190),iferror(find(",",indirect("Form Responses 1!E"&amp;A190)),len(indirect("Form Responses 1!E"&amp;A190))+1)-1)),"")</f>
        <v>7</v>
      </c>
      <c r="C190" s="21">
        <f>iferror(small(B190:B197,D190),"")</f>
        <v>1</v>
      </c>
      <c r="D190" s="32">
        <v>1.0</v>
      </c>
      <c r="E190" s="33" t="str">
        <f t="array" ref="E190">iferror(INDEX(INDIRECT("'Form Responses 1'!B"&amp;A190):indirect("'Form Responses 1'!B"&amp;B189),MATCH(C190,B190:B197,0)),"")</f>
        <v>23. Drs. Sudahnan</v>
      </c>
      <c r="F190" s="33" t="str">
        <f t="array" ref="F190">iferror(INDEX(INDIRECT("'Form Responses 1'!c"&amp;A190):indirect("'Form Responses 1'!c"&amp;B189),MATCH(C190,B190:B197,0)),"")</f>
        <v>9. Penjas Orkes</v>
      </c>
      <c r="G190" s="32" t="str">
        <f t="array" ref="G190">iferror(INDEX(INDIRECT("'Form Responses 1'!E"&amp;A190):indirect("'Form Responses 1'!E"&amp;B189),MATCH(C190,B190:B197,0)),"")</f>
        <v>1, 2, 3</v>
      </c>
      <c r="H190" s="32">
        <f t="array" ref="H190">iferror(INDEX(INDIRECT("'Form Responses 1'!F"&amp;A190):indirect("'Form Responses 1'!F"&amp;B189),MATCH(C190,B190:B197,0)),"")</f>
        <v>7</v>
      </c>
      <c r="I190" s="33" t="str">
        <f t="array" ref="I190">iferror(INDEX(INDIRECT("'Form Responses 1'!G"&amp;A190):indirect("'Form Responses 1'!G"&amp;B189),MATCH(C190,B190:B197,0)),"")</f>
        <v>Praktek bola voli</v>
      </c>
      <c r="J190" s="33" t="str">
        <f t="array" ref="J190">iferror(INDEX(INDIRECT("'Form Responses 1'!H"&amp;A190):indirect("'Form Responses 1'!H"&amp;B189),MATCH(C190,B190:B197,0)),"")</f>
        <v>-</v>
      </c>
      <c r="K190" s="33" t="str">
        <f t="array" ref="K190">iferror(INDEX(INDIRECT("'Form Responses 1'!I"&amp;A190):indirect("'Form Responses 1'!I"&amp;B189),MATCH(C190,B190:B197,0)),"")</f>
        <v>Lanjutan praktek bola voli</v>
      </c>
    </row>
    <row r="191">
      <c r="A191" s="20">
        <f>if(A190+D190&lt;=B189,A190+D190,"")</f>
        <v>121</v>
      </c>
      <c r="B191" s="31">
        <f t="shared" si="18"/>
        <v>1</v>
      </c>
      <c r="C191" s="21">
        <f>iferror(small(B190:B197,D191),"")</f>
        <v>4</v>
      </c>
      <c r="D191" s="32">
        <v>2.0</v>
      </c>
      <c r="E191" s="33" t="str">
        <f t="array" ref="E191">iferror(INDEX(INDIRECT("'Form Responses 1'!B"&amp;A190):indirect("'Form Responses 1'!B"&amp;B189),MATCH(C191,B190:B197,0)),"")</f>
        <v>33. Husnul Khotimah, S.Pd.</v>
      </c>
      <c r="F191" s="33" t="str">
        <f t="array" ref="F191">iferror(INDEX(INDIRECT("'Form Responses 1'!c"&amp;A190):indirect("'Form Responses 1'!c"&amp;B189),MATCH(C191,B190:B197,0)),"")</f>
        <v>3. Bahasa Indonesia</v>
      </c>
      <c r="G191" s="32" t="str">
        <f t="array" ref="G191">iferror(INDEX(INDIRECT("'Form Responses 1'!E"&amp;A190):indirect("'Form Responses 1'!E"&amp;B189),MATCH(C191,B190:B197,0)),"")</f>
        <v>4, 5</v>
      </c>
      <c r="H191" s="32">
        <f t="array" ref="H191">iferror(INDEX(INDIRECT("'Form Responses 1'!F"&amp;A190):indirect("'Form Responses 1'!F"&amp;B189),MATCH(C191,B190:B197,0)),"")</f>
        <v>18</v>
      </c>
      <c r="I191" s="33" t="str">
        <f t="array" ref="I191">iferror(INDEX(INDIRECT("'Form Responses 1'!G"&amp;A190):indirect("'Form Responses 1'!G"&amp;B189),MATCH(C191,B190:B197,0)),"")</f>
        <v>Pidato persuasif</v>
      </c>
      <c r="J191" s="33" t="str">
        <f t="array" ref="J191">iferror(INDEX(INDIRECT("'Form Responses 1'!H"&amp;A190):indirect("'Form Responses 1'!H"&amp;B189),MATCH(C191,B190:B197,0)),"")</f>
        <v>-</v>
      </c>
      <c r="K191" s="33" t="str">
        <f t="array" ref="K191">iferror(INDEX(INDIRECT("'Form Responses 1'!I"&amp;A190):indirect("'Form Responses 1'!I"&amp;B189),MATCH(C191,B190:B197,0)),"")</f>
        <v>Menuangkan gagasan dalam PP</v>
      </c>
    </row>
    <row r="192">
      <c r="A192" s="20">
        <f>if(A190+D191&lt;=B189,A190+D191,"")</f>
        <v>122</v>
      </c>
      <c r="B192" s="31">
        <f t="shared" si="18"/>
        <v>4</v>
      </c>
      <c r="C192" s="21">
        <f>iferror(small(B190:B197,D192),"")</f>
        <v>7</v>
      </c>
      <c r="D192" s="32">
        <v>3.0</v>
      </c>
      <c r="E192" s="33" t="str">
        <f t="array" ref="E192">iferror(INDEX(INDIRECT("'Form Responses 1'!B"&amp;A190):indirect("'Form Responses 1'!B"&amp;B189),MATCH(C192,B190:B197,0)),"")</f>
        <v>2. Drs. Tasrip, MM.</v>
      </c>
      <c r="F192" s="33" t="str">
        <f t="array" ref="F192">iferror(INDEX(INDIRECT("'Form Responses 1'!c"&amp;A190):indirect("'Form Responses 1'!c"&amp;B189),MATCH(C192,B190:B197,0)),"")</f>
        <v>6. IPS</v>
      </c>
      <c r="G192" s="32" t="str">
        <f t="array" ref="G192">iferror(INDEX(INDIRECT("'Form Responses 1'!E"&amp;A190):indirect("'Form Responses 1'!E"&amp;B189),MATCH(C192,B190:B197,0)),"")</f>
        <v>7, 8</v>
      </c>
      <c r="H192" s="32">
        <f t="array" ref="H192">iferror(INDEX(INDIRECT("'Form Responses 1'!F"&amp;A190):indirect("'Form Responses 1'!F"&amp;B189),MATCH(C192,B190:B197,0)),"")</f>
        <v>15</v>
      </c>
      <c r="I192" s="33" t="str">
        <f t="array" ref="I192">iferror(INDEX(INDIRECT("'Form Responses 1'!G"&amp;A190):indirect("'Form Responses 1'!G"&amp;B189),MATCH(C192,B190:B197,0)),"")</f>
        <v>Dinamika penduduk Australia ( UH 1 )</v>
      </c>
      <c r="J192" s="33">
        <f t="array" ref="J192">iferror(INDEX(INDIRECT("'Form Responses 1'!H"&amp;A190):indirect("'Form Responses 1'!H"&amp;B189),MATCH(C192,B190:B197,0)),"")</f>
        <v>14</v>
      </c>
      <c r="K192" s="33" t="str">
        <f t="array" ref="K192">iferror(INDEX(INDIRECT("'Form Responses 1'!I"&amp;A190):indirect("'Form Responses 1'!I"&amp;B189),MATCH(C192,B190:B197,0)),"")</f>
        <v>Anzar radic aranudin tanpa keterangan</v>
      </c>
    </row>
    <row r="193">
      <c r="A193" s="20" t="str">
        <f>if(A190+D192&lt;=B189,A190+D192,"")</f>
        <v/>
      </c>
      <c r="B193" s="31" t="str">
        <f t="shared" si="18"/>
        <v/>
      </c>
      <c r="C193" s="21" t="str">
        <f>iferror(small(B190:B197,D193),"")</f>
        <v/>
      </c>
      <c r="D193" s="32">
        <v>4.0</v>
      </c>
      <c r="E193" s="33" t="str">
        <f t="array" ref="E193">iferror(INDEX(INDIRECT("'Form Responses 1'!B"&amp;A190):indirect("'Form Responses 1'!B"&amp;B189),MATCH(C193,B190:B197,0)),"")</f>
        <v/>
      </c>
      <c r="F193" s="33" t="str">
        <f t="array" ref="F193">iferror(INDEX(INDIRECT("'Form Responses 1'!c"&amp;A190):indirect("'Form Responses 1'!c"&amp;B189),MATCH(C193,B190:B197,0)),"")</f>
        <v/>
      </c>
      <c r="G193" s="32" t="str">
        <f t="array" ref="G193">iferror(INDEX(INDIRECT("'Form Responses 1'!E"&amp;A190):indirect("'Form Responses 1'!E"&amp;B189),MATCH(C193,B190:B197,0)),"")</f>
        <v/>
      </c>
      <c r="H193" s="32" t="str">
        <f t="array" ref="H193">iferror(INDEX(INDIRECT("'Form Responses 1'!F"&amp;A190):indirect("'Form Responses 1'!F"&amp;B189),MATCH(C193,B190:B197,0)),"")</f>
        <v/>
      </c>
      <c r="I193" s="33" t="str">
        <f t="array" ref="I193">iferror(INDEX(INDIRECT("'Form Responses 1'!G"&amp;A190):indirect("'Form Responses 1'!G"&amp;B189),MATCH(C193,B190:B197,0)),"")</f>
        <v/>
      </c>
      <c r="J193" s="33" t="str">
        <f t="array" ref="J193">iferror(INDEX(INDIRECT("'Form Responses 1'!H"&amp;A190):indirect("'Form Responses 1'!H"&amp;B189),MATCH(C193,B190:B197,0)),"")</f>
        <v/>
      </c>
      <c r="K193" s="33" t="str">
        <f t="array" ref="K193">iferror(INDEX(INDIRECT("'Form Responses 1'!I"&amp;A190):indirect("'Form Responses 1'!I"&amp;B189),MATCH(C193,B190:B197,0)),"")</f>
        <v/>
      </c>
    </row>
    <row r="194">
      <c r="A194" s="20" t="str">
        <f>if(A190+D193&lt;=B189,A190+D193,"")</f>
        <v/>
      </c>
      <c r="B194" s="31" t="str">
        <f t="shared" si="18"/>
        <v/>
      </c>
      <c r="C194" s="21" t="str">
        <f>iferror(small(B190:B197,D194),"")</f>
        <v/>
      </c>
      <c r="D194" s="32">
        <v>5.0</v>
      </c>
      <c r="E194" s="33" t="str">
        <f t="array" ref="E194">iferror(INDEX(INDIRECT("'Form Responses 1'!B"&amp;A190):indirect("'Form Responses 1'!B"&amp;B189),MATCH(C194,B190:B197,0)),"")</f>
        <v/>
      </c>
      <c r="F194" s="33" t="str">
        <f t="array" ref="F194">iferror(INDEX(INDIRECT("'Form Responses 1'!c"&amp;A190):indirect("'Form Responses 1'!c"&amp;B189),MATCH(C194,B190:B197,0)),"")</f>
        <v/>
      </c>
      <c r="G194" s="32" t="str">
        <f t="array" ref="G194">iferror(INDEX(INDIRECT("'Form Responses 1'!E"&amp;A190):indirect("'Form Responses 1'!E"&amp;B189),MATCH(C194,B190:B197,0)),"")</f>
        <v/>
      </c>
      <c r="H194" s="32" t="str">
        <f t="array" ref="H194">iferror(INDEX(INDIRECT("'Form Responses 1'!F"&amp;A190):indirect("'Form Responses 1'!F"&amp;B189),MATCH(C194,B190:B197,0)),"")</f>
        <v/>
      </c>
      <c r="I194" s="33" t="str">
        <f t="array" ref="I194">iferror(INDEX(INDIRECT("'Form Responses 1'!G"&amp;A190):indirect("'Form Responses 1'!G"&amp;B189),MATCH(C194,B190:B197,0)),"")</f>
        <v/>
      </c>
      <c r="J194" s="33" t="str">
        <f t="array" ref="J194">iferror(INDEX(INDIRECT("'Form Responses 1'!H"&amp;A190):indirect("'Form Responses 1'!H"&amp;B189),MATCH(C194,B190:B197,0)),"")</f>
        <v/>
      </c>
      <c r="K194" s="33" t="str">
        <f t="array" ref="K194">iferror(INDEX(INDIRECT("'Form Responses 1'!I"&amp;A190):indirect("'Form Responses 1'!I"&amp;B189),MATCH(C194,B190:B197,0)),"")</f>
        <v/>
      </c>
    </row>
    <row r="195">
      <c r="A195" s="20" t="str">
        <f>if(A190+D194&lt;=B189,A190+D194,"")</f>
        <v/>
      </c>
      <c r="B195" s="31" t="str">
        <f t="shared" si="18"/>
        <v/>
      </c>
      <c r="C195" s="21" t="str">
        <f>iferror(small(B190:B197,D195),"")</f>
        <v/>
      </c>
      <c r="D195" s="32">
        <v>6.0</v>
      </c>
      <c r="E195" s="33" t="str">
        <f t="array" ref="E195">iferror(INDEX(INDIRECT("'Form Responses 1'!B"&amp;A190):indirect("'Form Responses 1'!B"&amp;B189),MATCH(C195,B190:B197,0)),"")</f>
        <v/>
      </c>
      <c r="F195" s="33" t="str">
        <f t="array" ref="F195">iferror(INDEX(INDIRECT("'Form Responses 1'!c"&amp;A190):indirect("'Form Responses 1'!c"&amp;B189),MATCH(C195,B190:B197,0)),"")</f>
        <v/>
      </c>
      <c r="G195" s="32" t="str">
        <f t="array" ref="G195">iferror(INDEX(INDIRECT("'Form Responses 1'!E"&amp;A190):indirect("'Form Responses 1'!E"&amp;B189),MATCH(C195,B190:B197,0)),"")</f>
        <v/>
      </c>
      <c r="H195" s="32" t="str">
        <f t="array" ref="H195">iferror(INDEX(INDIRECT("'Form Responses 1'!F"&amp;A190):indirect("'Form Responses 1'!F"&amp;B189),MATCH(C195,B190:B197,0)),"")</f>
        <v/>
      </c>
      <c r="I195" s="33" t="str">
        <f t="array" ref="I195">iferror(INDEX(INDIRECT("'Form Responses 1'!G"&amp;A190):indirect("'Form Responses 1'!G"&amp;B189),MATCH(C195,B190:B197,0)),"")</f>
        <v/>
      </c>
      <c r="J195" s="33" t="str">
        <f t="array" ref="J195">iferror(INDEX(INDIRECT("'Form Responses 1'!H"&amp;A190):indirect("'Form Responses 1'!H"&amp;B189),MATCH(C195,B190:B197,0)),"")</f>
        <v/>
      </c>
      <c r="K195" s="33" t="str">
        <f t="array" ref="K195">iferror(INDEX(INDIRECT("'Form Responses 1'!I"&amp;A190):indirect("'Form Responses 1'!I"&amp;B189),MATCH(C195,B190:B197,0)),"")</f>
        <v/>
      </c>
    </row>
    <row r="196">
      <c r="A196" s="20" t="str">
        <f>if(A190+D195&lt;=B189,A190+D195,"")</f>
        <v/>
      </c>
      <c r="B196" s="31" t="str">
        <f t="shared" si="18"/>
        <v/>
      </c>
      <c r="C196" s="21" t="str">
        <f>iferror(small(B190:B197,D196),"")</f>
        <v/>
      </c>
      <c r="D196" s="32">
        <v>7.0</v>
      </c>
      <c r="E196" s="33" t="str">
        <f t="array" ref="E196">iferror(INDEX(INDIRECT("'Form Responses 1'!B"&amp;A190):indirect("'Form Responses 1'!B"&amp;B189),MATCH(C196,B190:B197,0)),"")</f>
        <v/>
      </c>
      <c r="F196" s="33" t="str">
        <f t="array" ref="F196">iferror(INDEX(INDIRECT("'Form Responses 1'!c"&amp;A190):indirect("'Form Responses 1'!c"&amp;B189),MATCH(C196,B190:B197,0)),"")</f>
        <v/>
      </c>
      <c r="G196" s="32" t="str">
        <f t="array" ref="G196">iferror(INDEX(INDIRECT("'Form Responses 1'!E"&amp;A190):indirect("'Form Responses 1'!E"&amp;B189),MATCH(C196,B190:B197,0)),"")</f>
        <v/>
      </c>
      <c r="H196" s="32" t="str">
        <f t="array" ref="H196">iferror(INDEX(INDIRECT("'Form Responses 1'!F"&amp;A190):indirect("'Form Responses 1'!F"&amp;B189),MATCH(C196,B190:B197,0)),"")</f>
        <v/>
      </c>
      <c r="I196" s="33" t="str">
        <f t="array" ref="I196">iferror(INDEX(INDIRECT("'Form Responses 1'!G"&amp;A190):indirect("'Form Responses 1'!G"&amp;B189),MATCH(C196,B190:B197,0)),"")</f>
        <v/>
      </c>
      <c r="J196" s="33" t="str">
        <f t="array" ref="J196">iferror(INDEX(INDIRECT("'Form Responses 1'!H"&amp;A190):indirect("'Form Responses 1'!H"&amp;B189),MATCH(C196,B190:B197,0)),"")</f>
        <v/>
      </c>
      <c r="K196" s="33" t="str">
        <f t="array" ref="K196">iferror(INDEX(INDIRECT("'Form Responses 1'!I"&amp;A190):indirect("'Form Responses 1'!I"&amp;B189),MATCH(C196,B190:B197,0)),"")</f>
        <v/>
      </c>
    </row>
    <row r="197">
      <c r="A197" s="20" t="str">
        <f>if(A190+D196&lt;=B189,A190+D196,"")</f>
        <v/>
      </c>
      <c r="B197" s="31" t="str">
        <f t="shared" si="18"/>
        <v/>
      </c>
      <c r="C197" s="21" t="str">
        <f>iferror(small(B190:B197,D197),"")</f>
        <v/>
      </c>
      <c r="D197" s="32">
        <v>8.0</v>
      </c>
      <c r="E197" s="33" t="str">
        <f t="array" ref="E197">iferror(INDEX(INDIRECT("'Form Responses 1'!B"&amp;A190):indirect("'Form Responses 1'!B"&amp;B189),MATCH(C197,B190:B197,0)),"")</f>
        <v/>
      </c>
      <c r="F197" s="33" t="str">
        <f t="array" ref="F197">iferror(INDEX(INDIRECT("'Form Responses 1'!c"&amp;A190):indirect("'Form Responses 1'!c"&amp;B189),MATCH(C197,B190:B197,0)),"")</f>
        <v/>
      </c>
      <c r="G197" s="32" t="str">
        <f t="array" ref="G197">iferror(INDEX(INDIRECT("'Form Responses 1'!E"&amp;A190):indirect("'Form Responses 1'!E"&amp;B189),MATCH(C197,B190:B197,0)),"")</f>
        <v/>
      </c>
      <c r="H197" s="32" t="str">
        <f t="array" ref="H197">iferror(INDEX(INDIRECT("'Form Responses 1'!F"&amp;A190):indirect("'Form Responses 1'!F"&amp;B189),MATCH(C197,B190:B197,0)),"")</f>
        <v/>
      </c>
      <c r="I197" s="33" t="str">
        <f t="array" ref="I197">iferror(INDEX(INDIRECT("'Form Responses 1'!G"&amp;A190):indirect("'Form Responses 1'!G"&amp;B189),MATCH(C197,B190:B197,0)),"")</f>
        <v/>
      </c>
      <c r="J197" s="33" t="str">
        <f t="array" ref="J197">iferror(INDEX(INDIRECT("'Form Responses 1'!H"&amp;A190):indirect("'Form Responses 1'!H"&amp;B189),MATCH(C197,B190:B197,0)),"")</f>
        <v/>
      </c>
      <c r="K197" s="33" t="str">
        <f t="array" ref="K197">iferror(INDEX(INDIRECT("'Form Responses 1'!I"&amp;A190):indirect("'Form Responses 1'!I"&amp;B189),MATCH(C197,B190:B197,0)),"")</f>
        <v/>
      </c>
    </row>
    <row r="198">
      <c r="A198" s="21"/>
      <c r="B198" s="21"/>
      <c r="C198" s="21"/>
      <c r="D198" s="21"/>
      <c r="E198" s="35"/>
      <c r="F198" s="35"/>
      <c r="G198" s="21"/>
      <c r="H198" s="21"/>
      <c r="I198" s="35"/>
      <c r="J198" s="35"/>
      <c r="K198" s="35"/>
    </row>
    <row r="199">
      <c r="A199" s="20"/>
      <c r="B199" s="31"/>
      <c r="C199" s="20">
        <v>10.0</v>
      </c>
      <c r="D199" s="22"/>
      <c r="E199" s="23">
        <v>44096.0</v>
      </c>
      <c r="F199" s="24" t="str">
        <f t="array" ref="F199">indirect("'sheet3'!E"&amp;2)</f>
        <v>JURNAL KELAS 9F SMP NEGERI 1 TURI SEMESTER 1 TAHUN PELAJARAN 2020/2021</v>
      </c>
      <c r="G199" s="25"/>
      <c r="H199" s="25"/>
      <c r="I199" s="26"/>
      <c r="J199" s="26"/>
      <c r="K199" s="27"/>
    </row>
    <row r="200">
      <c r="A200" s="20"/>
      <c r="B200" s="28">
        <f t="array" ref="B200">row(index(Sheet3!$A$1:$A$2943,match(right(E199,10),Sheet3!$A$1:$A$2943,0)))+countif(Sheet3!$A$1:$A$2943,(index(Sheet3!$A$1:$A$2943,match(right(E199,10),Sheet3!$A$1:$A$2943,0))))-1</f>
        <v>123</v>
      </c>
      <c r="C200" s="21"/>
      <c r="D200" s="37" t="s">
        <v>333</v>
      </c>
      <c r="E200" s="38" t="s">
        <v>334</v>
      </c>
      <c r="F200" s="38" t="s">
        <v>2</v>
      </c>
      <c r="G200" s="38" t="s">
        <v>4</v>
      </c>
      <c r="H200" s="38" t="s">
        <v>335</v>
      </c>
      <c r="I200" s="38" t="s">
        <v>336</v>
      </c>
      <c r="J200" s="38" t="s">
        <v>337</v>
      </c>
      <c r="K200" s="38" t="s">
        <v>338</v>
      </c>
    </row>
    <row r="201">
      <c r="A201" s="30">
        <f t="array" ref="A201">row(index(Sheet3!$A$1:$A$2943,match(right(E199,10),Sheet3!$A$1:$A$2943,0)))</f>
        <v>123</v>
      </c>
      <c r="B201" s="31">
        <f t="shared" ref="B201:B208" si="19">iferror(value(left(indirect("Form Responses 1!E"&amp;A201),iferror(find(",",indirect("Form Responses 1!E"&amp;A201)),len(indirect("Form Responses 1!E"&amp;A201))+1)-1)),"")</f>
        <v>1</v>
      </c>
      <c r="C201" s="21">
        <f>iferror(small(B201:B208,D201),"")</f>
        <v>1</v>
      </c>
      <c r="D201" s="32">
        <v>1.0</v>
      </c>
      <c r="E201" s="33" t="str">
        <f t="array" ref="E201">iferror(INDEX(INDIRECT("'Form Responses 1'!B"&amp;A201):indirect("'Form Responses 1'!B"&amp;B200),MATCH(C201,B201:B208,0)),"")</f>
        <v>42. Nurul Laili, S.Pd. M.Pd</v>
      </c>
      <c r="F201" s="33" t="str">
        <f t="array" ref="F201">iferror(INDEX(INDIRECT("'Form Responses 1'!c"&amp;A201):indirect("'Form Responses 1'!c"&amp;B200),MATCH(C201,B201:B208,0)),"")</f>
        <v>5. IPA</v>
      </c>
      <c r="G201" s="32" t="str">
        <f t="array" ref="G201">iferror(INDEX(INDIRECT("'Form Responses 1'!E"&amp;A201):indirect("'Form Responses 1'!E"&amp;B200),MATCH(C201,B201:B208,0)),"")</f>
        <v>1, 2, 3</v>
      </c>
      <c r="H201" s="32">
        <f t="array" ref="H201">iferror(INDEX(INDIRECT("'Form Responses 1'!F"&amp;A201):indirect("'Form Responses 1'!F"&amp;B200),MATCH(C201,B201:B208,0)),"")</f>
        <v>15</v>
      </c>
      <c r="I201" s="33" t="str">
        <f t="array" ref="I201">iferror(INDEX(INDIRECT("'Form Responses 1'!G"&amp;A201):indirect("'Form Responses 1'!G"&amp;B200),MATCH(C201,B201:B208,0)),"")</f>
        <v>Struktur dan fungsi bunga</v>
      </c>
      <c r="J201" s="33" t="str">
        <f t="array" ref="J201">iferror(INDEX(INDIRECT("'Form Responses 1'!H"&amp;A201):indirect("'Form Responses 1'!H"&amp;B200),MATCH(C201,B201:B208,0)),"")</f>
        <v>-</v>
      </c>
      <c r="K201" s="33" t="str">
        <f t="array" ref="K201">iferror(INDEX(INDIRECT("'Form Responses 1'!I"&amp;A201):indirect("'Form Responses 1'!I"&amp;B200),MATCH(C201,B201:B208,0)),"")</f>
        <v>Berjalan tertib dan lancar</v>
      </c>
    </row>
    <row r="202">
      <c r="A202" s="20" t="str">
        <f>if(A201+D201&lt;=B200,A201+D201,"")</f>
        <v/>
      </c>
      <c r="B202" s="31" t="str">
        <f t="shared" si="19"/>
        <v/>
      </c>
      <c r="C202" s="21" t="str">
        <f>iferror(small(B201:B208,D202),"")</f>
        <v/>
      </c>
      <c r="D202" s="32">
        <v>2.0</v>
      </c>
      <c r="E202" s="33" t="str">
        <f t="array" ref="E202">iferror(INDEX(INDIRECT("'Form Responses 1'!B"&amp;A201):indirect("'Form Responses 1'!B"&amp;B200),MATCH(C202,B201:B208,0)),"")</f>
        <v/>
      </c>
      <c r="F202" s="33" t="str">
        <f t="array" ref="F202">iferror(INDEX(INDIRECT("'Form Responses 1'!c"&amp;A201):indirect("'Form Responses 1'!c"&amp;B200),MATCH(C202,B201:B208,0)),"")</f>
        <v/>
      </c>
      <c r="G202" s="32" t="str">
        <f t="array" ref="G202">iferror(INDEX(INDIRECT("'Form Responses 1'!E"&amp;A201):indirect("'Form Responses 1'!E"&amp;B200),MATCH(C202,B201:B208,0)),"")</f>
        <v/>
      </c>
      <c r="H202" s="32" t="str">
        <f t="array" ref="H202">iferror(INDEX(INDIRECT("'Form Responses 1'!F"&amp;A201):indirect("'Form Responses 1'!F"&amp;B200),MATCH(C202,B201:B208,0)),"")</f>
        <v/>
      </c>
      <c r="I202" s="33" t="str">
        <f t="array" ref="I202">iferror(INDEX(INDIRECT("'Form Responses 1'!G"&amp;A201):indirect("'Form Responses 1'!G"&amp;B200),MATCH(C202,B201:B208,0)),"")</f>
        <v/>
      </c>
      <c r="J202" s="33" t="str">
        <f t="array" ref="J202">iferror(INDEX(INDIRECT("'Form Responses 1'!H"&amp;A201):indirect("'Form Responses 1'!H"&amp;B200),MATCH(C202,B201:B208,0)),"")</f>
        <v/>
      </c>
      <c r="K202" s="33" t="str">
        <f t="array" ref="K202">iferror(INDEX(INDIRECT("'Form Responses 1'!I"&amp;A201):indirect("'Form Responses 1'!I"&amp;B200),MATCH(C202,B201:B208,0)),"")</f>
        <v/>
      </c>
    </row>
    <row r="203">
      <c r="A203" s="20" t="str">
        <f>if(A201+D202&lt;=B200,A201+D202,"")</f>
        <v/>
      </c>
      <c r="B203" s="31" t="str">
        <f t="shared" si="19"/>
        <v/>
      </c>
      <c r="C203" s="21" t="str">
        <f>iferror(small(B201:B208,D203),"")</f>
        <v/>
      </c>
      <c r="D203" s="32">
        <v>3.0</v>
      </c>
      <c r="E203" s="33" t="str">
        <f t="array" ref="E203">iferror(INDEX(INDIRECT("'Form Responses 1'!B"&amp;A201):indirect("'Form Responses 1'!B"&amp;B200),MATCH(C203,B201:B208,0)),"")</f>
        <v/>
      </c>
      <c r="F203" s="33" t="str">
        <f t="array" ref="F203">iferror(INDEX(INDIRECT("'Form Responses 1'!c"&amp;A201):indirect("'Form Responses 1'!c"&amp;B200),MATCH(C203,B201:B208,0)),"")</f>
        <v/>
      </c>
      <c r="G203" s="32" t="str">
        <f t="array" ref="G203">iferror(INDEX(INDIRECT("'Form Responses 1'!E"&amp;A201):indirect("'Form Responses 1'!E"&amp;B200),MATCH(C203,B201:B208,0)),"")</f>
        <v/>
      </c>
      <c r="H203" s="32" t="str">
        <f t="array" ref="H203">iferror(INDEX(INDIRECT("'Form Responses 1'!F"&amp;A201):indirect("'Form Responses 1'!F"&amp;B200),MATCH(C203,B201:B208,0)),"")</f>
        <v/>
      </c>
      <c r="I203" s="33" t="str">
        <f t="array" ref="I203">iferror(INDEX(INDIRECT("'Form Responses 1'!G"&amp;A201):indirect("'Form Responses 1'!G"&amp;B200),MATCH(C203,B201:B208,0)),"")</f>
        <v/>
      </c>
      <c r="J203" s="33" t="str">
        <f t="array" ref="J203">iferror(INDEX(INDIRECT("'Form Responses 1'!H"&amp;A201):indirect("'Form Responses 1'!H"&amp;B200),MATCH(C203,B201:B208,0)),"")</f>
        <v/>
      </c>
      <c r="K203" s="33" t="str">
        <f t="array" ref="K203">iferror(INDEX(INDIRECT("'Form Responses 1'!I"&amp;A201):indirect("'Form Responses 1'!I"&amp;B200),MATCH(C203,B201:B208,0)),"")</f>
        <v/>
      </c>
    </row>
    <row r="204">
      <c r="A204" s="20" t="str">
        <f>if(A201+D203&lt;=B200,A201+D203,"")</f>
        <v/>
      </c>
      <c r="B204" s="31" t="str">
        <f t="shared" si="19"/>
        <v/>
      </c>
      <c r="C204" s="21" t="str">
        <f>iferror(small(B201:B208,D204),"")</f>
        <v/>
      </c>
      <c r="D204" s="32">
        <v>4.0</v>
      </c>
      <c r="E204" s="33" t="str">
        <f t="array" ref="E204">iferror(INDEX(INDIRECT("'Form Responses 1'!B"&amp;A201):indirect("'Form Responses 1'!B"&amp;B200),MATCH(C204,B201:B208,0)),"")</f>
        <v/>
      </c>
      <c r="F204" s="33" t="str">
        <f t="array" ref="F204">iferror(INDEX(INDIRECT("'Form Responses 1'!c"&amp;A201):indirect("'Form Responses 1'!c"&amp;B200),MATCH(C204,B201:B208,0)),"")</f>
        <v/>
      </c>
      <c r="G204" s="32" t="str">
        <f t="array" ref="G204">iferror(INDEX(INDIRECT("'Form Responses 1'!E"&amp;A201):indirect("'Form Responses 1'!E"&amp;B200),MATCH(C204,B201:B208,0)),"")</f>
        <v/>
      </c>
      <c r="H204" s="32" t="str">
        <f t="array" ref="H204">iferror(INDEX(INDIRECT("'Form Responses 1'!F"&amp;A201):indirect("'Form Responses 1'!F"&amp;B200),MATCH(C204,B201:B208,0)),"")</f>
        <v/>
      </c>
      <c r="I204" s="33" t="str">
        <f t="array" ref="I204">iferror(INDEX(INDIRECT("'Form Responses 1'!G"&amp;A201):indirect("'Form Responses 1'!G"&amp;B200),MATCH(C204,B201:B208,0)),"")</f>
        <v/>
      </c>
      <c r="J204" s="33" t="str">
        <f t="array" ref="J204">iferror(INDEX(INDIRECT("'Form Responses 1'!H"&amp;A201):indirect("'Form Responses 1'!H"&amp;B200),MATCH(C204,B201:B208,0)),"")</f>
        <v/>
      </c>
      <c r="K204" s="33" t="str">
        <f t="array" ref="K204">iferror(INDEX(INDIRECT("'Form Responses 1'!I"&amp;A201):indirect("'Form Responses 1'!I"&amp;B200),MATCH(C204,B201:B208,0)),"")</f>
        <v/>
      </c>
    </row>
    <row r="205">
      <c r="A205" s="20" t="str">
        <f>if(A201+D204&lt;=B200,A201+D204,"")</f>
        <v/>
      </c>
      <c r="B205" s="31" t="str">
        <f t="shared" si="19"/>
        <v/>
      </c>
      <c r="C205" s="21" t="str">
        <f>iferror(small(B201:B208,D205),"")</f>
        <v/>
      </c>
      <c r="D205" s="32">
        <v>5.0</v>
      </c>
      <c r="E205" s="33" t="str">
        <f t="array" ref="E205">iferror(INDEX(INDIRECT("'Form Responses 1'!B"&amp;A201):indirect("'Form Responses 1'!B"&amp;B200),MATCH(C205,B201:B208,0)),"")</f>
        <v/>
      </c>
      <c r="F205" s="33" t="str">
        <f t="array" ref="F205">iferror(INDEX(INDIRECT("'Form Responses 1'!c"&amp;A201):indirect("'Form Responses 1'!c"&amp;B200),MATCH(C205,B201:B208,0)),"")</f>
        <v/>
      </c>
      <c r="G205" s="32" t="str">
        <f t="array" ref="G205">iferror(INDEX(INDIRECT("'Form Responses 1'!E"&amp;A201):indirect("'Form Responses 1'!E"&amp;B200),MATCH(C205,B201:B208,0)),"")</f>
        <v/>
      </c>
      <c r="H205" s="32" t="str">
        <f t="array" ref="H205">iferror(INDEX(INDIRECT("'Form Responses 1'!F"&amp;A201):indirect("'Form Responses 1'!F"&amp;B200),MATCH(C205,B201:B208,0)),"")</f>
        <v/>
      </c>
      <c r="I205" s="33" t="str">
        <f t="array" ref="I205">iferror(INDEX(INDIRECT("'Form Responses 1'!G"&amp;A201):indirect("'Form Responses 1'!G"&amp;B200),MATCH(C205,B201:B208,0)),"")</f>
        <v/>
      </c>
      <c r="J205" s="33" t="str">
        <f t="array" ref="J205">iferror(INDEX(INDIRECT("'Form Responses 1'!H"&amp;A201):indirect("'Form Responses 1'!H"&amp;B200),MATCH(C205,B201:B208,0)),"")</f>
        <v/>
      </c>
      <c r="K205" s="33" t="str">
        <f t="array" ref="K205">iferror(INDEX(INDIRECT("'Form Responses 1'!I"&amp;A201):indirect("'Form Responses 1'!I"&amp;B200),MATCH(C205,B201:B208,0)),"")</f>
        <v/>
      </c>
    </row>
    <row r="206">
      <c r="A206" s="20" t="str">
        <f>if(A201+D205&lt;=B200,A201+D205,"")</f>
        <v/>
      </c>
      <c r="B206" s="31" t="str">
        <f t="shared" si="19"/>
        <v/>
      </c>
      <c r="C206" s="21" t="str">
        <f>iferror(small(B201:B208,D206),"")</f>
        <v/>
      </c>
      <c r="D206" s="32">
        <v>6.0</v>
      </c>
      <c r="E206" s="33" t="str">
        <f t="array" ref="E206">iferror(INDEX(INDIRECT("'Form Responses 1'!B"&amp;A201):indirect("'Form Responses 1'!B"&amp;B200),MATCH(C206,B201:B208,0)),"")</f>
        <v/>
      </c>
      <c r="F206" s="33" t="str">
        <f t="array" ref="F206">iferror(INDEX(INDIRECT("'Form Responses 1'!c"&amp;A201):indirect("'Form Responses 1'!c"&amp;B200),MATCH(C206,B201:B208,0)),"")</f>
        <v/>
      </c>
      <c r="G206" s="32" t="str">
        <f t="array" ref="G206">iferror(INDEX(INDIRECT("'Form Responses 1'!E"&amp;A201):indirect("'Form Responses 1'!E"&amp;B200),MATCH(C206,B201:B208,0)),"")</f>
        <v/>
      </c>
      <c r="H206" s="32" t="str">
        <f t="array" ref="H206">iferror(INDEX(INDIRECT("'Form Responses 1'!F"&amp;A201):indirect("'Form Responses 1'!F"&amp;B200),MATCH(C206,B201:B208,0)),"")</f>
        <v/>
      </c>
      <c r="I206" s="33" t="str">
        <f t="array" ref="I206">iferror(INDEX(INDIRECT("'Form Responses 1'!G"&amp;A201):indirect("'Form Responses 1'!G"&amp;B200),MATCH(C206,B201:B208,0)),"")</f>
        <v/>
      </c>
      <c r="J206" s="33" t="str">
        <f t="array" ref="J206">iferror(INDEX(INDIRECT("'Form Responses 1'!H"&amp;A201):indirect("'Form Responses 1'!H"&amp;B200),MATCH(C206,B201:B208,0)),"")</f>
        <v/>
      </c>
      <c r="K206" s="33" t="str">
        <f t="array" ref="K206">iferror(INDEX(INDIRECT("'Form Responses 1'!I"&amp;A201):indirect("'Form Responses 1'!I"&amp;B200),MATCH(C206,B201:B208,0)),"")</f>
        <v/>
      </c>
    </row>
    <row r="207">
      <c r="A207" s="20" t="str">
        <f>if(A201+D206&lt;=B200,A201+D206,"")</f>
        <v/>
      </c>
      <c r="B207" s="31" t="str">
        <f t="shared" si="19"/>
        <v/>
      </c>
      <c r="C207" s="21" t="str">
        <f>iferror(small(B201:B208,D207),"")</f>
        <v/>
      </c>
      <c r="D207" s="32">
        <v>7.0</v>
      </c>
      <c r="E207" s="33" t="str">
        <f t="array" ref="E207">iferror(INDEX(INDIRECT("'Form Responses 1'!B"&amp;A201):indirect("'Form Responses 1'!B"&amp;B200),MATCH(C207,B201:B208,0)),"")</f>
        <v/>
      </c>
      <c r="F207" s="33" t="str">
        <f t="array" ref="F207">iferror(INDEX(INDIRECT("'Form Responses 1'!c"&amp;A201):indirect("'Form Responses 1'!c"&amp;B200),MATCH(C207,B201:B208,0)),"")</f>
        <v/>
      </c>
      <c r="G207" s="32" t="str">
        <f t="array" ref="G207">iferror(INDEX(INDIRECT("'Form Responses 1'!E"&amp;A201):indirect("'Form Responses 1'!E"&amp;B200),MATCH(C207,B201:B208,0)),"")</f>
        <v/>
      </c>
      <c r="H207" s="32" t="str">
        <f t="array" ref="H207">iferror(INDEX(INDIRECT("'Form Responses 1'!F"&amp;A201):indirect("'Form Responses 1'!F"&amp;B200),MATCH(C207,B201:B208,0)),"")</f>
        <v/>
      </c>
      <c r="I207" s="33" t="str">
        <f t="array" ref="I207">iferror(INDEX(INDIRECT("'Form Responses 1'!G"&amp;A201):indirect("'Form Responses 1'!G"&amp;B200),MATCH(C207,B201:B208,0)),"")</f>
        <v/>
      </c>
      <c r="J207" s="33" t="str">
        <f t="array" ref="J207">iferror(INDEX(INDIRECT("'Form Responses 1'!H"&amp;A201):indirect("'Form Responses 1'!H"&amp;B200),MATCH(C207,B201:B208,0)),"")</f>
        <v/>
      </c>
      <c r="K207" s="33" t="str">
        <f t="array" ref="K207">iferror(INDEX(INDIRECT("'Form Responses 1'!I"&amp;A201):indirect("'Form Responses 1'!I"&amp;B200),MATCH(C207,B201:B208,0)),"")</f>
        <v/>
      </c>
    </row>
    <row r="208">
      <c r="A208" s="20" t="str">
        <f>if(A201+D207&lt;=B200,A201+D207,"")</f>
        <v/>
      </c>
      <c r="B208" s="31" t="str">
        <f t="shared" si="19"/>
        <v/>
      </c>
      <c r="C208" s="21" t="str">
        <f>iferror(small(B201:B208,D208),"")</f>
        <v/>
      </c>
      <c r="D208" s="32">
        <v>8.0</v>
      </c>
      <c r="E208" s="33" t="str">
        <f t="array" ref="E208">iferror(INDEX(INDIRECT("'Form Responses 1'!B"&amp;A201):indirect("'Form Responses 1'!B"&amp;B200),MATCH(C208,B201:B208,0)),"")</f>
        <v/>
      </c>
      <c r="F208" s="33" t="str">
        <f t="array" ref="F208">iferror(INDEX(INDIRECT("'Form Responses 1'!c"&amp;A201):indirect("'Form Responses 1'!c"&amp;B200),MATCH(C208,B201:B208,0)),"")</f>
        <v/>
      </c>
      <c r="G208" s="32" t="str">
        <f t="array" ref="G208">iferror(INDEX(INDIRECT("'Form Responses 1'!E"&amp;A201):indirect("'Form Responses 1'!E"&amp;B200),MATCH(C208,B201:B208,0)),"")</f>
        <v/>
      </c>
      <c r="H208" s="32" t="str">
        <f t="array" ref="H208">iferror(INDEX(INDIRECT("'Form Responses 1'!F"&amp;A201):indirect("'Form Responses 1'!F"&amp;B200),MATCH(C208,B201:B208,0)),"")</f>
        <v/>
      </c>
      <c r="I208" s="33" t="str">
        <f t="array" ref="I208">iferror(INDEX(INDIRECT("'Form Responses 1'!G"&amp;A201):indirect("'Form Responses 1'!G"&amp;B200),MATCH(C208,B201:B208,0)),"")</f>
        <v/>
      </c>
      <c r="J208" s="33" t="str">
        <f t="array" ref="J208">iferror(INDEX(INDIRECT("'Form Responses 1'!H"&amp;A201):indirect("'Form Responses 1'!H"&amp;B200),MATCH(C208,B201:B208,0)),"")</f>
        <v/>
      </c>
      <c r="K208" s="33" t="str">
        <f t="array" ref="K208">iferror(INDEX(INDIRECT("'Form Responses 1'!I"&amp;A201):indirect("'Form Responses 1'!I"&amp;B200),MATCH(C208,B201:B208,0)),"")</f>
        <v/>
      </c>
    </row>
    <row r="209">
      <c r="A209" s="21"/>
      <c r="B209" s="21"/>
      <c r="C209" s="21"/>
      <c r="D209" s="21"/>
      <c r="E209" s="35"/>
      <c r="F209" s="35"/>
      <c r="G209" s="21"/>
      <c r="H209" s="21"/>
      <c r="I209" s="35"/>
      <c r="J209" s="35"/>
      <c r="K209" s="35"/>
    </row>
    <row r="210">
      <c r="A210" s="20"/>
      <c r="B210" s="31"/>
      <c r="C210" s="20">
        <v>10.0</v>
      </c>
      <c r="D210" s="22"/>
      <c r="E210" s="23">
        <v>44097.0</v>
      </c>
      <c r="F210" s="24" t="str">
        <f t="array" ref="F210">indirect("'sheet3'!E"&amp;2)</f>
        <v>JURNAL KELAS 9F SMP NEGERI 1 TURI SEMESTER 1 TAHUN PELAJARAN 2020/2021</v>
      </c>
      <c r="G210" s="25"/>
      <c r="H210" s="25"/>
      <c r="I210" s="26"/>
      <c r="J210" s="26"/>
      <c r="K210" s="27"/>
    </row>
    <row r="211">
      <c r="A211" s="20"/>
      <c r="B211" s="28">
        <f t="array" ref="B211">row(index(Sheet3!$A$1:$A$2943,match(right(E210,10),Sheet3!$A$1:$A$2943,0)))+countif(Sheet3!$A$1:$A$2943,(index(Sheet3!$A$1:$A$2943,match(right(E210,10),Sheet3!$A$1:$A$2943,0))))-1</f>
        <v>125</v>
      </c>
      <c r="C211" s="21"/>
      <c r="D211" s="37" t="s">
        <v>333</v>
      </c>
      <c r="E211" s="38" t="s">
        <v>334</v>
      </c>
      <c r="F211" s="38" t="s">
        <v>2</v>
      </c>
      <c r="G211" s="38" t="s">
        <v>4</v>
      </c>
      <c r="H211" s="38" t="s">
        <v>335</v>
      </c>
      <c r="I211" s="38" t="s">
        <v>336</v>
      </c>
      <c r="J211" s="38" t="s">
        <v>337</v>
      </c>
      <c r="K211" s="38" t="s">
        <v>338</v>
      </c>
    </row>
    <row r="212">
      <c r="A212" s="30">
        <f t="array" ref="A212">row(index(Sheet3!$A$1:$A$2943,match(right(E210,10),Sheet3!$A$1:$A$2943,0)))</f>
        <v>124</v>
      </c>
      <c r="B212" s="31">
        <f t="shared" ref="B212:B219" si="20">iferror(value(left(indirect("Form Responses 1!E"&amp;A212),iferror(find(",",indirect("Form Responses 1!E"&amp;A212)),len(indirect("Form Responses 1!E"&amp;A212))+1)-1)),"")</f>
        <v>3</v>
      </c>
      <c r="C212" s="21">
        <f>iferror(small(B212:B219,D212),"")</f>
        <v>3</v>
      </c>
      <c r="D212" s="32">
        <v>1.0</v>
      </c>
      <c r="E212" s="33" t="str">
        <f t="array" ref="E212">iferror(INDEX(INDIRECT("'Form Responses 1'!B"&amp;A212):indirect("'Form Responses 1'!B"&amp;B211),MATCH(C212,B212:B219,0)),"")</f>
        <v>11. Ayu Wigati, S.Pd.</v>
      </c>
      <c r="F212" s="33" t="str">
        <f t="array" ref="F212">iferror(INDEX(INDIRECT("'Form Responses 1'!c"&amp;A212):indirect("'Form Responses 1'!c"&amp;B211),MATCH(C212,B212:B219,0)),"")</f>
        <v>13. BK</v>
      </c>
      <c r="G212" s="32">
        <f t="array" ref="G212">iferror(INDEX(INDIRECT("'Form Responses 1'!E"&amp;A212):indirect("'Form Responses 1'!E"&amp;B211),MATCH(C212,B212:B219,0)),"")</f>
        <v>3</v>
      </c>
      <c r="H212" s="32">
        <f t="array" ref="H212">iferror(INDEX(INDIRECT("'Form Responses 1'!F"&amp;A212):indirect("'Form Responses 1'!F"&amp;B211),MATCH(C212,B212:B219,0)),"")</f>
        <v>9</v>
      </c>
      <c r="I212" s="33" t="str">
        <f t="array" ref="I212">iferror(INDEX(INDIRECT("'Form Responses 1'!G"&amp;A212):indirect("'Form Responses 1'!G"&amp;B211),MATCH(C212,B212:B219,0)),"")</f>
        <v>Belajar online ( lanjutan)</v>
      </c>
      <c r="J212" s="33" t="str">
        <f t="array" ref="J212">iferror(INDEX(INDIRECT("'Form Responses 1'!H"&amp;A212):indirect("'Form Responses 1'!H"&amp;B211),MATCH(C212,B212:B219,0)),"")</f>
        <v>-</v>
      </c>
      <c r="K212" s="33" t="str">
        <f t="array" ref="K212">iferror(INDEX(INDIRECT("'Form Responses 1'!I"&amp;A212):indirect("'Form Responses 1'!I"&amp;B211),MATCH(C212,B212:B219,0)),"")</f>
        <v>Hal penting belajar online</v>
      </c>
    </row>
    <row r="213">
      <c r="A213" s="20">
        <f>if(A212+D212&lt;=B211,A212+D212,"")</f>
        <v>125</v>
      </c>
      <c r="B213" s="31">
        <f t="shared" si="20"/>
        <v>7</v>
      </c>
      <c r="C213" s="21">
        <f>iferror(small(B212:B219,D213),"")</f>
        <v>7</v>
      </c>
      <c r="D213" s="32">
        <v>2.0</v>
      </c>
      <c r="E213" s="33" t="str">
        <f t="array" ref="E213">iferror(INDEX(INDIRECT("'Form Responses 1'!B"&amp;A212):indirect("'Form Responses 1'!B"&amp;B211),MATCH(C213,B212:B219,0)),"")</f>
        <v>57. Titik Nur Jihan Zulianah, S.Pd.</v>
      </c>
      <c r="F213" s="33" t="str">
        <f t="array" ref="F213">iferror(INDEX(INDIRECT("'Form Responses 1'!c"&amp;A212):indirect("'Form Responses 1'!c"&amp;B211),MATCH(C213,B212:B219,0)),"")</f>
        <v>12. Bahasa Arab</v>
      </c>
      <c r="G213" s="32">
        <f t="array" ref="G213">iferror(INDEX(INDIRECT("'Form Responses 1'!E"&amp;A212):indirect("'Form Responses 1'!E"&amp;B211),MATCH(C213,B212:B219,0)),"")</f>
        <v>7</v>
      </c>
      <c r="H213" s="32">
        <f t="array" ref="H213">iferror(INDEX(INDIRECT("'Form Responses 1'!F"&amp;A212):indirect("'Form Responses 1'!F"&amp;B211),MATCH(C213,B212:B219,0)),"")</f>
        <v>9</v>
      </c>
      <c r="I213" s="33" t="str">
        <f t="array" ref="I213">iferror(INDEX(INDIRECT("'Form Responses 1'!G"&amp;A212):indirect("'Form Responses 1'!G"&amp;B211),MATCH(C213,B212:B219,0)),"")</f>
        <v>Ulangan Harian</v>
      </c>
      <c r="J213" s="33" t="str">
        <f t="array" ref="J213">iferror(INDEX(INDIRECT("'Form Responses 1'!H"&amp;A212):indirect("'Form Responses 1'!H"&amp;B211),MATCH(C213,B212:B219,0)),"")</f>
        <v>-</v>
      </c>
      <c r="K213" s="33" t="str">
        <f t="array" ref="K213">iferror(INDEX(INDIRECT("'Form Responses 1'!I"&amp;A212):indirect("'Form Responses 1'!I"&amp;B211),MATCH(C213,B212:B219,0)),"")</f>
        <v>Lancar</v>
      </c>
    </row>
    <row r="214">
      <c r="A214" s="20" t="str">
        <f>if(A212+D213&lt;=B211,A212+D213,"")</f>
        <v/>
      </c>
      <c r="B214" s="31" t="str">
        <f t="shared" si="20"/>
        <v/>
      </c>
      <c r="C214" s="21" t="str">
        <f>iferror(small(B212:B219,D214),"")</f>
        <v/>
      </c>
      <c r="D214" s="32">
        <v>3.0</v>
      </c>
      <c r="E214" s="33" t="str">
        <f t="array" ref="E214">iferror(INDEX(INDIRECT("'Form Responses 1'!B"&amp;A212):indirect("'Form Responses 1'!B"&amp;B211),MATCH(C214,B212:B219,0)),"")</f>
        <v/>
      </c>
      <c r="F214" s="33" t="str">
        <f t="array" ref="F214">iferror(INDEX(INDIRECT("'Form Responses 1'!c"&amp;A212):indirect("'Form Responses 1'!c"&amp;B211),MATCH(C214,B212:B219,0)),"")</f>
        <v/>
      </c>
      <c r="G214" s="32" t="str">
        <f t="array" ref="G214">iferror(INDEX(INDIRECT("'Form Responses 1'!E"&amp;A212):indirect("'Form Responses 1'!E"&amp;B211),MATCH(C214,B212:B219,0)),"")</f>
        <v/>
      </c>
      <c r="H214" s="32" t="str">
        <f t="array" ref="H214">iferror(INDEX(INDIRECT("'Form Responses 1'!F"&amp;A212):indirect("'Form Responses 1'!F"&amp;B211),MATCH(C214,B212:B219,0)),"")</f>
        <v/>
      </c>
      <c r="I214" s="33" t="str">
        <f t="array" ref="I214">iferror(INDEX(INDIRECT("'Form Responses 1'!G"&amp;A212):indirect("'Form Responses 1'!G"&amp;B211),MATCH(C214,B212:B219,0)),"")</f>
        <v/>
      </c>
      <c r="J214" s="33" t="str">
        <f t="array" ref="J214">iferror(INDEX(INDIRECT("'Form Responses 1'!H"&amp;A212):indirect("'Form Responses 1'!H"&amp;B211),MATCH(C214,B212:B219,0)),"")</f>
        <v/>
      </c>
      <c r="K214" s="33" t="str">
        <f t="array" ref="K214">iferror(INDEX(INDIRECT("'Form Responses 1'!I"&amp;A212):indirect("'Form Responses 1'!I"&amp;B211),MATCH(C214,B212:B219,0)),"")</f>
        <v/>
      </c>
    </row>
    <row r="215">
      <c r="A215" s="20" t="str">
        <f>if(A212+D214&lt;=B211,A212+D214,"")</f>
        <v/>
      </c>
      <c r="B215" s="31" t="str">
        <f t="shared" si="20"/>
        <v/>
      </c>
      <c r="C215" s="21" t="str">
        <f>iferror(small(B212:B219,D215),"")</f>
        <v/>
      </c>
      <c r="D215" s="32">
        <v>4.0</v>
      </c>
      <c r="E215" s="33" t="str">
        <f t="array" ref="E215">iferror(INDEX(INDIRECT("'Form Responses 1'!B"&amp;A212):indirect("'Form Responses 1'!B"&amp;B211),MATCH(C215,B212:B219,0)),"")</f>
        <v/>
      </c>
      <c r="F215" s="33" t="str">
        <f t="array" ref="F215">iferror(INDEX(INDIRECT("'Form Responses 1'!c"&amp;A212):indirect("'Form Responses 1'!c"&amp;B211),MATCH(C215,B212:B219,0)),"")</f>
        <v/>
      </c>
      <c r="G215" s="32" t="str">
        <f t="array" ref="G215">iferror(INDEX(INDIRECT("'Form Responses 1'!E"&amp;A212):indirect("'Form Responses 1'!E"&amp;B211),MATCH(C215,B212:B219,0)),"")</f>
        <v/>
      </c>
      <c r="H215" s="32" t="str">
        <f t="array" ref="H215">iferror(INDEX(INDIRECT("'Form Responses 1'!F"&amp;A212):indirect("'Form Responses 1'!F"&amp;B211),MATCH(C215,B212:B219,0)),"")</f>
        <v/>
      </c>
      <c r="I215" s="33" t="str">
        <f t="array" ref="I215">iferror(INDEX(INDIRECT("'Form Responses 1'!G"&amp;A212):indirect("'Form Responses 1'!G"&amp;B211),MATCH(C215,B212:B219,0)),"")</f>
        <v/>
      </c>
      <c r="J215" s="33" t="str">
        <f t="array" ref="J215">iferror(INDEX(INDIRECT("'Form Responses 1'!H"&amp;A212):indirect("'Form Responses 1'!H"&amp;B211),MATCH(C215,B212:B219,0)),"")</f>
        <v/>
      </c>
      <c r="K215" s="33" t="str">
        <f t="array" ref="K215">iferror(INDEX(INDIRECT("'Form Responses 1'!I"&amp;A212):indirect("'Form Responses 1'!I"&amp;B211),MATCH(C215,B212:B219,0)),"")</f>
        <v/>
      </c>
    </row>
    <row r="216">
      <c r="A216" s="20" t="str">
        <f>if(A212+D215&lt;=B211,A212+D215,"")</f>
        <v/>
      </c>
      <c r="B216" s="31" t="str">
        <f t="shared" si="20"/>
        <v/>
      </c>
      <c r="C216" s="21" t="str">
        <f>iferror(small(B212:B219,D216),"")</f>
        <v/>
      </c>
      <c r="D216" s="32">
        <v>5.0</v>
      </c>
      <c r="E216" s="33" t="str">
        <f t="array" ref="E216">iferror(INDEX(INDIRECT("'Form Responses 1'!B"&amp;A212):indirect("'Form Responses 1'!B"&amp;B211),MATCH(C216,B212:B219,0)),"")</f>
        <v/>
      </c>
      <c r="F216" s="33" t="str">
        <f t="array" ref="F216">iferror(INDEX(INDIRECT("'Form Responses 1'!c"&amp;A212):indirect("'Form Responses 1'!c"&amp;B211),MATCH(C216,B212:B219,0)),"")</f>
        <v/>
      </c>
      <c r="G216" s="32" t="str">
        <f t="array" ref="G216">iferror(INDEX(INDIRECT("'Form Responses 1'!E"&amp;A212):indirect("'Form Responses 1'!E"&amp;B211),MATCH(C216,B212:B219,0)),"")</f>
        <v/>
      </c>
      <c r="H216" s="32" t="str">
        <f t="array" ref="H216">iferror(INDEX(INDIRECT("'Form Responses 1'!F"&amp;A212):indirect("'Form Responses 1'!F"&amp;B211),MATCH(C216,B212:B219,0)),"")</f>
        <v/>
      </c>
      <c r="I216" s="33" t="str">
        <f t="array" ref="I216">iferror(INDEX(INDIRECT("'Form Responses 1'!G"&amp;A212):indirect("'Form Responses 1'!G"&amp;B211),MATCH(C216,B212:B219,0)),"")</f>
        <v/>
      </c>
      <c r="J216" s="33" t="str">
        <f t="array" ref="J216">iferror(INDEX(INDIRECT("'Form Responses 1'!H"&amp;A212):indirect("'Form Responses 1'!H"&amp;B211),MATCH(C216,B212:B219,0)),"")</f>
        <v/>
      </c>
      <c r="K216" s="33" t="str">
        <f t="array" ref="K216">iferror(INDEX(INDIRECT("'Form Responses 1'!I"&amp;A212):indirect("'Form Responses 1'!I"&amp;B211),MATCH(C216,B212:B219,0)),"")</f>
        <v/>
      </c>
    </row>
    <row r="217">
      <c r="A217" s="20" t="str">
        <f>if(A212+D216&lt;=B211,A212+D216,"")</f>
        <v/>
      </c>
      <c r="B217" s="31" t="str">
        <f t="shared" si="20"/>
        <v/>
      </c>
      <c r="C217" s="21" t="str">
        <f>iferror(small(B212:B219,D217),"")</f>
        <v/>
      </c>
      <c r="D217" s="32">
        <v>6.0</v>
      </c>
      <c r="E217" s="33" t="str">
        <f t="array" ref="E217">iferror(INDEX(INDIRECT("'Form Responses 1'!B"&amp;A212):indirect("'Form Responses 1'!B"&amp;B211),MATCH(C217,B212:B219,0)),"")</f>
        <v/>
      </c>
      <c r="F217" s="33" t="str">
        <f t="array" ref="F217">iferror(INDEX(INDIRECT("'Form Responses 1'!c"&amp;A212):indirect("'Form Responses 1'!c"&amp;B211),MATCH(C217,B212:B219,0)),"")</f>
        <v/>
      </c>
      <c r="G217" s="32" t="str">
        <f t="array" ref="G217">iferror(INDEX(INDIRECT("'Form Responses 1'!E"&amp;A212):indirect("'Form Responses 1'!E"&amp;B211),MATCH(C217,B212:B219,0)),"")</f>
        <v/>
      </c>
      <c r="H217" s="32" t="str">
        <f t="array" ref="H217">iferror(INDEX(INDIRECT("'Form Responses 1'!F"&amp;A212):indirect("'Form Responses 1'!F"&amp;B211),MATCH(C217,B212:B219,0)),"")</f>
        <v/>
      </c>
      <c r="I217" s="33" t="str">
        <f t="array" ref="I217">iferror(INDEX(INDIRECT("'Form Responses 1'!G"&amp;A212):indirect("'Form Responses 1'!G"&amp;B211),MATCH(C217,B212:B219,0)),"")</f>
        <v/>
      </c>
      <c r="J217" s="33" t="str">
        <f t="array" ref="J217">iferror(INDEX(INDIRECT("'Form Responses 1'!H"&amp;A212):indirect("'Form Responses 1'!H"&amp;B211),MATCH(C217,B212:B219,0)),"")</f>
        <v/>
      </c>
      <c r="K217" s="33" t="str">
        <f t="array" ref="K217">iferror(INDEX(INDIRECT("'Form Responses 1'!I"&amp;A212):indirect("'Form Responses 1'!I"&amp;B211),MATCH(C217,B212:B219,0)),"")</f>
        <v/>
      </c>
    </row>
    <row r="218">
      <c r="A218" s="20" t="str">
        <f>if(A212+D217&lt;=B211,A212+D217,"")</f>
        <v/>
      </c>
      <c r="B218" s="31" t="str">
        <f t="shared" si="20"/>
        <v/>
      </c>
      <c r="C218" s="21" t="str">
        <f>iferror(small(B212:B219,D218),"")</f>
        <v/>
      </c>
      <c r="D218" s="32">
        <v>7.0</v>
      </c>
      <c r="E218" s="33" t="str">
        <f t="array" ref="E218">iferror(INDEX(INDIRECT("'Form Responses 1'!B"&amp;A212):indirect("'Form Responses 1'!B"&amp;B211),MATCH(C218,B212:B219,0)),"")</f>
        <v/>
      </c>
      <c r="F218" s="33" t="str">
        <f t="array" ref="F218">iferror(INDEX(INDIRECT("'Form Responses 1'!c"&amp;A212):indirect("'Form Responses 1'!c"&amp;B211),MATCH(C218,B212:B219,0)),"")</f>
        <v/>
      </c>
      <c r="G218" s="32" t="str">
        <f t="array" ref="G218">iferror(INDEX(INDIRECT("'Form Responses 1'!E"&amp;A212):indirect("'Form Responses 1'!E"&amp;B211),MATCH(C218,B212:B219,0)),"")</f>
        <v/>
      </c>
      <c r="H218" s="32" t="str">
        <f t="array" ref="H218">iferror(INDEX(INDIRECT("'Form Responses 1'!F"&amp;A212):indirect("'Form Responses 1'!F"&amp;B211),MATCH(C218,B212:B219,0)),"")</f>
        <v/>
      </c>
      <c r="I218" s="33" t="str">
        <f t="array" ref="I218">iferror(INDEX(INDIRECT("'Form Responses 1'!G"&amp;A212):indirect("'Form Responses 1'!G"&amp;B211),MATCH(C218,B212:B219,0)),"")</f>
        <v/>
      </c>
      <c r="J218" s="33" t="str">
        <f t="array" ref="J218">iferror(INDEX(INDIRECT("'Form Responses 1'!H"&amp;A212):indirect("'Form Responses 1'!H"&amp;B211),MATCH(C218,B212:B219,0)),"")</f>
        <v/>
      </c>
      <c r="K218" s="33" t="str">
        <f t="array" ref="K218">iferror(INDEX(INDIRECT("'Form Responses 1'!I"&amp;A212):indirect("'Form Responses 1'!I"&amp;B211),MATCH(C218,B212:B219,0)),"")</f>
        <v/>
      </c>
    </row>
    <row r="219">
      <c r="A219" s="20" t="str">
        <f>if(A212+D218&lt;=B211,A212+D218,"")</f>
        <v/>
      </c>
      <c r="B219" s="31" t="str">
        <f t="shared" si="20"/>
        <v/>
      </c>
      <c r="C219" s="21" t="str">
        <f>iferror(small(B212:B219,D219),"")</f>
        <v/>
      </c>
      <c r="D219" s="32">
        <v>8.0</v>
      </c>
      <c r="E219" s="33" t="str">
        <f t="array" ref="E219">iferror(INDEX(INDIRECT("'Form Responses 1'!B"&amp;A212):indirect("'Form Responses 1'!B"&amp;B211),MATCH(C219,B212:B219,0)),"")</f>
        <v/>
      </c>
      <c r="F219" s="33" t="str">
        <f t="array" ref="F219">iferror(INDEX(INDIRECT("'Form Responses 1'!c"&amp;A212):indirect("'Form Responses 1'!c"&amp;B211),MATCH(C219,B212:B219,0)),"")</f>
        <v/>
      </c>
      <c r="G219" s="32" t="str">
        <f t="array" ref="G219">iferror(INDEX(INDIRECT("'Form Responses 1'!E"&amp;A212):indirect("'Form Responses 1'!E"&amp;B211),MATCH(C219,B212:B219,0)),"")</f>
        <v/>
      </c>
      <c r="H219" s="32" t="str">
        <f t="array" ref="H219">iferror(INDEX(INDIRECT("'Form Responses 1'!F"&amp;A212):indirect("'Form Responses 1'!F"&amp;B211),MATCH(C219,B212:B219,0)),"")</f>
        <v/>
      </c>
      <c r="I219" s="33" t="str">
        <f t="array" ref="I219">iferror(INDEX(INDIRECT("'Form Responses 1'!G"&amp;A212):indirect("'Form Responses 1'!G"&amp;B211),MATCH(C219,B212:B219,0)),"")</f>
        <v/>
      </c>
      <c r="J219" s="33" t="str">
        <f t="array" ref="J219">iferror(INDEX(INDIRECT("'Form Responses 1'!H"&amp;A212):indirect("'Form Responses 1'!H"&amp;B211),MATCH(C219,B212:B219,0)),"")</f>
        <v/>
      </c>
      <c r="K219" s="33" t="str">
        <f t="array" ref="K219">iferror(INDEX(INDIRECT("'Form Responses 1'!I"&amp;A212):indirect("'Form Responses 1'!I"&amp;B211),MATCH(C219,B212:B219,0)),"")</f>
        <v/>
      </c>
    </row>
    <row r="220">
      <c r="A220" s="21"/>
      <c r="B220" s="21"/>
      <c r="C220" s="21"/>
      <c r="D220" s="21"/>
      <c r="E220" s="35"/>
      <c r="F220" s="35"/>
      <c r="G220" s="21"/>
      <c r="H220" s="21"/>
      <c r="I220" s="35"/>
      <c r="J220" s="35"/>
      <c r="K220" s="35"/>
    </row>
    <row r="221">
      <c r="A221" s="20"/>
      <c r="B221" s="31"/>
      <c r="C221" s="20">
        <v>10.0</v>
      </c>
      <c r="D221" s="22"/>
      <c r="E221" s="23">
        <v>44098.0</v>
      </c>
      <c r="F221" s="24" t="str">
        <f t="array" ref="F221">indirect("'sheet3'!E"&amp;2)</f>
        <v>JURNAL KELAS 9F SMP NEGERI 1 TURI SEMESTER 1 TAHUN PELAJARAN 2020/2021</v>
      </c>
      <c r="G221" s="25"/>
      <c r="H221" s="25"/>
      <c r="I221" s="26"/>
      <c r="J221" s="26"/>
      <c r="K221" s="27"/>
    </row>
    <row r="222">
      <c r="A222" s="20"/>
      <c r="B222" s="28">
        <f t="array" ref="B222">row(index(Sheet3!$A$1:$A$2943,match(right(E221,10),Sheet3!$A$1:$A$2943,0)))+countif(Sheet3!$A$1:$A$2943,(index(Sheet3!$A$1:$A$2943,match(right(E221,10),Sheet3!$A$1:$A$2943,0))))-1</f>
        <v>129</v>
      </c>
      <c r="C222" s="21"/>
      <c r="D222" s="37" t="s">
        <v>333</v>
      </c>
      <c r="E222" s="38" t="s">
        <v>334</v>
      </c>
      <c r="F222" s="38" t="s">
        <v>2</v>
      </c>
      <c r="G222" s="38" t="s">
        <v>4</v>
      </c>
      <c r="H222" s="38" t="s">
        <v>335</v>
      </c>
      <c r="I222" s="38" t="s">
        <v>336</v>
      </c>
      <c r="J222" s="38" t="s">
        <v>337</v>
      </c>
      <c r="K222" s="38" t="s">
        <v>338</v>
      </c>
    </row>
    <row r="223">
      <c r="A223" s="30">
        <f t="array" ref="A223">row(index(Sheet3!$A$1:$A$2943,match(right(E221,10),Sheet3!$A$1:$A$2943,0)))</f>
        <v>126</v>
      </c>
      <c r="B223" s="31">
        <f t="shared" ref="B223:B230" si="21">iferror(value(left(indirect("Form Responses 1!E"&amp;A223),iferror(find(",",indirect("Form Responses 1!E"&amp;A223)),len(indirect("Form Responses 1!E"&amp;A223))+1)-1)),"")</f>
        <v>3</v>
      </c>
      <c r="C223" s="21">
        <f>iferror(small(B223:B230,D223),"")</f>
        <v>1</v>
      </c>
      <c r="D223" s="32">
        <v>1.0</v>
      </c>
      <c r="E223" s="33" t="str">
        <f t="array" ref="E223">iferror(INDEX(INDIRECT("'Form Responses 1'!B"&amp;A223):indirect("'Form Responses 1'!B"&amp;B222),MATCH(C223,B223:B230,0)),"")</f>
        <v>4. Drs. Achmad Shofwan, M.Pd.</v>
      </c>
      <c r="F223" s="33" t="str">
        <f t="array" ref="F223">iferror(INDEX(INDIRECT("'Form Responses 1'!c"&amp;A223):indirect("'Form Responses 1'!c"&amp;B222),MATCH(C223,B223:B230,0)),"")</f>
        <v>7. Bahasa Inggris</v>
      </c>
      <c r="G223" s="32" t="str">
        <f t="array" ref="G223">iferror(INDEX(INDIRECT("'Form Responses 1'!E"&amp;A223):indirect("'Form Responses 1'!E"&amp;B222),MATCH(C223,B223:B230,0)),"")</f>
        <v>1, 2</v>
      </c>
      <c r="H223" s="32">
        <f t="array" ref="H223">iferror(INDEX(INDIRECT("'Form Responses 1'!F"&amp;A223):indirect("'Form Responses 1'!F"&amp;B222),MATCH(C223,B223:B230,0)),"")</f>
        <v>17</v>
      </c>
      <c r="I223" s="33" t="str">
        <f t="array" ref="I223">iferror(INDEX(INDIRECT("'Form Responses 1'!G"&amp;A223):indirect("'Form Responses 1'!G"&amp;B222),MATCH(C223,B223:B230,0)),"")</f>
        <v>Chapter4 tugas1</v>
      </c>
      <c r="J223" s="33" t="str">
        <f t="array" ref="J223">iferror(INDEX(INDIRECT("'Form Responses 1'!H"&amp;A223):indirect("'Form Responses 1'!H"&amp;B222),MATCH(C223,B223:B230,0)),"")</f>
        <v>-</v>
      </c>
      <c r="K223" s="33" t="str">
        <f t="array" ref="K223">iferror(INDEX(INDIRECT("'Form Responses 1'!I"&amp;A223):indirect("'Form Responses 1'!I"&amp;B222),MATCH(C223,B223:B230,0)),"")</f>
        <v>Teks report</v>
      </c>
    </row>
    <row r="224">
      <c r="A224" s="20">
        <f>if(A223+D223&lt;=B222,A223+D223,"")</f>
        <v>127</v>
      </c>
      <c r="B224" s="31">
        <f t="shared" si="21"/>
        <v>7</v>
      </c>
      <c r="C224" s="21">
        <f>iferror(small(B223:B230,D224),"")</f>
        <v>3</v>
      </c>
      <c r="D224" s="32">
        <v>2.0</v>
      </c>
      <c r="E224" s="33" t="str">
        <f t="array" ref="E224">iferror(INDEX(INDIRECT("'Form Responses 1'!B"&amp;A223):indirect("'Form Responses 1'!B"&amp;B222),MATCH(C224,B223:B230,0)),"")</f>
        <v>9. Wiwik Tiasih, S.Pd,M.Pd</v>
      </c>
      <c r="F224" s="33" t="str">
        <f t="array" ref="F224">iferror(INDEX(INDIRECT("'Form Responses 1'!c"&amp;A223):indirect("'Form Responses 1'!c"&amp;B222),MATCH(C224,B223:B230,0)),"")</f>
        <v>4. Matematika</v>
      </c>
      <c r="G224" s="32" t="str">
        <f t="array" ref="G224">iferror(INDEX(INDIRECT("'Form Responses 1'!E"&amp;A223):indirect("'Form Responses 1'!E"&amp;B222),MATCH(C224,B223:B230,0)),"")</f>
        <v>3, 4, 5</v>
      </c>
      <c r="H224" s="32">
        <f t="array" ref="H224">iferror(INDEX(INDIRECT("'Form Responses 1'!F"&amp;A223):indirect("'Form Responses 1'!F"&amp;B222),MATCH(C224,B223:B230,0)),"")</f>
        <v>4</v>
      </c>
      <c r="I224" s="33" t="str">
        <f t="array" ref="I224">iferror(INDEX(INDIRECT("'Form Responses 1'!G"&amp;A223):indirect("'Form Responses 1'!G"&amp;B222),MATCH(C224,B223:B230,0)),"")</f>
        <v>Jumlah dan hasil kali akar persamaan</v>
      </c>
      <c r="J224" s="33" t="str">
        <f t="array" ref="J224">iferror(INDEX(INDIRECT("'Form Responses 1'!H"&amp;A223):indirect("'Form Responses 1'!H"&amp;B222),MATCH(C224,B223:B230,0)),"")</f>
        <v>-</v>
      </c>
      <c r="K224" s="33" t="str">
        <f t="array" ref="K224">iferror(INDEX(INDIRECT("'Form Responses 1'!I"&amp;A223):indirect("'Form Responses 1'!I"&amp;B222),MATCH(C224,B223:B230,0)),"")</f>
        <v>Tugas mengerjakan soal</v>
      </c>
    </row>
    <row r="225">
      <c r="A225" s="20">
        <f>if(A223+D224&lt;=B222,A223+D224,"")</f>
        <v>128</v>
      </c>
      <c r="B225" s="31">
        <f t="shared" si="21"/>
        <v>1</v>
      </c>
      <c r="C225" s="21">
        <f>iferror(small(B223:B230,D225),"")</f>
        <v>6</v>
      </c>
      <c r="D225" s="32">
        <v>3.0</v>
      </c>
      <c r="E225" s="33" t="str">
        <f t="array" ref="E225">iferror(INDEX(INDIRECT("'Form Responses 1'!B"&amp;A223):indirect("'Form Responses 1'!B"&amp;B222),MATCH(C225,B223:B230,0)),"")</f>
        <v>31. Muh. Sholikhuddin, S.Pd. M.Pd</v>
      </c>
      <c r="F225" s="33" t="str">
        <f t="array" ref="F225">iferror(INDEX(INDIRECT("'Form Responses 1'!c"&amp;A223):indirect("'Form Responses 1'!c"&amp;B222),MATCH(C225,B223:B230,0)),"")</f>
        <v>14. BKTI</v>
      </c>
      <c r="G225" s="32">
        <f t="array" ref="G225">iferror(INDEX(INDIRECT("'Form Responses 1'!E"&amp;A223):indirect("'Form Responses 1'!E"&amp;B222),MATCH(C225,B223:B230,0)),"")</f>
        <v>6</v>
      </c>
      <c r="H225" s="32">
        <f t="array" ref="H225">iferror(INDEX(INDIRECT("'Form Responses 1'!F"&amp;A223):indirect("'Form Responses 1'!F"&amp;B222),MATCH(C225,B223:B230,0)),"")</f>
        <v>8</v>
      </c>
      <c r="I225" s="33" t="str">
        <f t="array" ref="I225">iferror(INDEX(INDIRECT("'Form Responses 1'!G"&amp;A223):indirect("'Form Responses 1'!G"&amp;B222),MATCH(C225,B223:B230,0)),"")</f>
        <v>Latihan Soal</v>
      </c>
      <c r="J225" s="33" t="str">
        <f t="array" ref="J225">iferror(INDEX(INDIRECT("'Form Responses 1'!H"&amp;A223):indirect("'Form Responses 1'!H"&amp;B222),MATCH(C225,B223:B230,0)),"")</f>
        <v>-</v>
      </c>
      <c r="K225" s="33" t="str">
        <f t="array" ref="K225">iferror(INDEX(INDIRECT("'Form Responses 1'!I"&amp;A223):indirect("'Form Responses 1'!I"&amp;B222),MATCH(C225,B223:B230,0)),"")</f>
        <v>Nihil</v>
      </c>
    </row>
    <row r="226">
      <c r="A226" s="20">
        <f>if(A223+D225&lt;=B222,A223+D225,"")</f>
        <v>129</v>
      </c>
      <c r="B226" s="31">
        <f t="shared" si="21"/>
        <v>6</v>
      </c>
      <c r="C226" s="21">
        <f>iferror(small(B223:B230,D226),"")</f>
        <v>7</v>
      </c>
      <c r="D226" s="32">
        <v>4.0</v>
      </c>
      <c r="E226" s="33" t="str">
        <f t="array" ref="E226">iferror(INDEX(INDIRECT("'Form Responses 1'!B"&amp;A223):indirect("'Form Responses 1'!B"&amp;B222),MATCH(C226,B223:B230,0)),"")</f>
        <v>33. Husnul Khotimah, S.Pd.</v>
      </c>
      <c r="F226" s="33" t="str">
        <f t="array" ref="F226">iferror(INDEX(INDIRECT("'Form Responses 1'!c"&amp;A223):indirect("'Form Responses 1'!c"&amp;B222),MATCH(C226,B223:B230,0)),"")</f>
        <v>3. Bahasa Indonesia</v>
      </c>
      <c r="G226" s="32" t="str">
        <f t="array" ref="G226">iferror(INDEX(INDIRECT("'Form Responses 1'!E"&amp;A223):indirect("'Form Responses 1'!E"&amp;B222),MATCH(C226,B223:B230,0)),"")</f>
        <v>7, 8</v>
      </c>
      <c r="H226" s="32">
        <f t="array" ref="H226">iferror(INDEX(INDIRECT("'Form Responses 1'!F"&amp;A223):indirect("'Form Responses 1'!F"&amp;B222),MATCH(C226,B223:B230,0)),"")</f>
        <v>19</v>
      </c>
      <c r="I226" s="33" t="str">
        <f t="array" ref="I226">iferror(INDEX(INDIRECT("'Form Responses 1'!G"&amp;A223):indirect("'Form Responses 1'!G"&amp;B222),MATCH(C226,B223:B230,0)),"")</f>
        <v>Pidato persuasif</v>
      </c>
      <c r="J226" s="33" t="str">
        <f t="array" ref="J226">iferror(INDEX(INDIRECT("'Form Responses 1'!H"&amp;A223):indirect("'Form Responses 1'!H"&amp;B222),MATCH(C226,B223:B230,0)),"")</f>
        <v>-</v>
      </c>
      <c r="K226" s="33" t="str">
        <f t="array" ref="K226">iferror(INDEX(INDIRECT("'Form Responses 1'!I"&amp;A223):indirect("'Form Responses 1'!I"&amp;B222),MATCH(C226,B223:B230,0)),"")</f>
        <v>Menuangkan gagasan dalam PP</v>
      </c>
    </row>
    <row r="227">
      <c r="A227" s="20" t="str">
        <f>if(A223+D226&lt;=B222,A223+D226,"")</f>
        <v/>
      </c>
      <c r="B227" s="31" t="str">
        <f t="shared" si="21"/>
        <v/>
      </c>
      <c r="C227" s="21" t="str">
        <f>iferror(small(B223:B230,D227),"")</f>
        <v/>
      </c>
      <c r="D227" s="32">
        <v>5.0</v>
      </c>
      <c r="E227" s="33" t="str">
        <f t="array" ref="E227">iferror(INDEX(INDIRECT("'Form Responses 1'!B"&amp;A223):indirect("'Form Responses 1'!B"&amp;B222),MATCH(C227,B223:B230,0)),"")</f>
        <v/>
      </c>
      <c r="F227" s="33" t="str">
        <f t="array" ref="F227">iferror(INDEX(INDIRECT("'Form Responses 1'!c"&amp;A223):indirect("'Form Responses 1'!c"&amp;B222),MATCH(C227,B223:B230,0)),"")</f>
        <v/>
      </c>
      <c r="G227" s="32" t="str">
        <f t="array" ref="G227">iferror(INDEX(INDIRECT("'Form Responses 1'!E"&amp;A223):indirect("'Form Responses 1'!E"&amp;B222),MATCH(C227,B223:B230,0)),"")</f>
        <v/>
      </c>
      <c r="H227" s="32" t="str">
        <f t="array" ref="H227">iferror(INDEX(INDIRECT("'Form Responses 1'!F"&amp;A223):indirect("'Form Responses 1'!F"&amp;B222),MATCH(C227,B223:B230,0)),"")</f>
        <v/>
      </c>
      <c r="I227" s="33" t="str">
        <f t="array" ref="I227">iferror(INDEX(INDIRECT("'Form Responses 1'!G"&amp;A223):indirect("'Form Responses 1'!G"&amp;B222),MATCH(C227,B223:B230,0)),"")</f>
        <v/>
      </c>
      <c r="J227" s="33" t="str">
        <f t="array" ref="J227">iferror(INDEX(INDIRECT("'Form Responses 1'!H"&amp;A223):indirect("'Form Responses 1'!H"&amp;B222),MATCH(C227,B223:B230,0)),"")</f>
        <v/>
      </c>
      <c r="K227" s="33" t="str">
        <f t="array" ref="K227">iferror(INDEX(INDIRECT("'Form Responses 1'!I"&amp;A223):indirect("'Form Responses 1'!I"&amp;B222),MATCH(C227,B223:B230,0)),"")</f>
        <v/>
      </c>
    </row>
    <row r="228">
      <c r="A228" s="20" t="str">
        <f>if(A223+D227&lt;=B222,A223+D227,"")</f>
        <v/>
      </c>
      <c r="B228" s="31" t="str">
        <f t="shared" si="21"/>
        <v/>
      </c>
      <c r="C228" s="21" t="str">
        <f>iferror(small(B223:B230,D228),"")</f>
        <v/>
      </c>
      <c r="D228" s="32">
        <v>6.0</v>
      </c>
      <c r="E228" s="33" t="str">
        <f t="array" ref="E228">iferror(INDEX(INDIRECT("'Form Responses 1'!B"&amp;A223):indirect("'Form Responses 1'!B"&amp;B222),MATCH(C228,B223:B230,0)),"")</f>
        <v/>
      </c>
      <c r="F228" s="33" t="str">
        <f t="array" ref="F228">iferror(INDEX(INDIRECT("'Form Responses 1'!c"&amp;A223):indirect("'Form Responses 1'!c"&amp;B222),MATCH(C228,B223:B230,0)),"")</f>
        <v/>
      </c>
      <c r="G228" s="32" t="str">
        <f t="array" ref="G228">iferror(INDEX(INDIRECT("'Form Responses 1'!E"&amp;A223):indirect("'Form Responses 1'!E"&amp;B222),MATCH(C228,B223:B230,0)),"")</f>
        <v/>
      </c>
      <c r="H228" s="32" t="str">
        <f t="array" ref="H228">iferror(INDEX(INDIRECT("'Form Responses 1'!F"&amp;A223):indirect("'Form Responses 1'!F"&amp;B222),MATCH(C228,B223:B230,0)),"")</f>
        <v/>
      </c>
      <c r="I228" s="33" t="str">
        <f t="array" ref="I228">iferror(INDEX(INDIRECT("'Form Responses 1'!G"&amp;A223):indirect("'Form Responses 1'!G"&amp;B222),MATCH(C228,B223:B230,0)),"")</f>
        <v/>
      </c>
      <c r="J228" s="33" t="str">
        <f t="array" ref="J228">iferror(INDEX(INDIRECT("'Form Responses 1'!H"&amp;A223):indirect("'Form Responses 1'!H"&amp;B222),MATCH(C228,B223:B230,0)),"")</f>
        <v/>
      </c>
      <c r="K228" s="33" t="str">
        <f t="array" ref="K228">iferror(INDEX(INDIRECT("'Form Responses 1'!I"&amp;A223):indirect("'Form Responses 1'!I"&amp;B222),MATCH(C228,B223:B230,0)),"")</f>
        <v/>
      </c>
    </row>
    <row r="229">
      <c r="A229" s="20" t="str">
        <f>if(A223+D228&lt;=B222,A223+D228,"")</f>
        <v/>
      </c>
      <c r="B229" s="31" t="str">
        <f t="shared" si="21"/>
        <v/>
      </c>
      <c r="C229" s="21" t="str">
        <f>iferror(small(B223:B230,D229),"")</f>
        <v/>
      </c>
      <c r="D229" s="32">
        <v>7.0</v>
      </c>
      <c r="E229" s="33" t="str">
        <f t="array" ref="E229">iferror(INDEX(INDIRECT("'Form Responses 1'!B"&amp;A223):indirect("'Form Responses 1'!B"&amp;B222),MATCH(C229,B223:B230,0)),"")</f>
        <v/>
      </c>
      <c r="F229" s="33" t="str">
        <f t="array" ref="F229">iferror(INDEX(INDIRECT("'Form Responses 1'!c"&amp;A223):indirect("'Form Responses 1'!c"&amp;B222),MATCH(C229,B223:B230,0)),"")</f>
        <v/>
      </c>
      <c r="G229" s="32" t="str">
        <f t="array" ref="G229">iferror(INDEX(INDIRECT("'Form Responses 1'!E"&amp;A223):indirect("'Form Responses 1'!E"&amp;B222),MATCH(C229,B223:B230,0)),"")</f>
        <v/>
      </c>
      <c r="H229" s="32" t="str">
        <f t="array" ref="H229">iferror(INDEX(INDIRECT("'Form Responses 1'!F"&amp;A223):indirect("'Form Responses 1'!F"&amp;B222),MATCH(C229,B223:B230,0)),"")</f>
        <v/>
      </c>
      <c r="I229" s="33" t="str">
        <f t="array" ref="I229">iferror(INDEX(INDIRECT("'Form Responses 1'!G"&amp;A223):indirect("'Form Responses 1'!G"&amp;B222),MATCH(C229,B223:B230,0)),"")</f>
        <v/>
      </c>
      <c r="J229" s="33" t="str">
        <f t="array" ref="J229">iferror(INDEX(INDIRECT("'Form Responses 1'!H"&amp;A223):indirect("'Form Responses 1'!H"&amp;B222),MATCH(C229,B223:B230,0)),"")</f>
        <v/>
      </c>
      <c r="K229" s="33" t="str">
        <f t="array" ref="K229">iferror(INDEX(INDIRECT("'Form Responses 1'!I"&amp;A223):indirect("'Form Responses 1'!I"&amp;B222),MATCH(C229,B223:B230,0)),"")</f>
        <v/>
      </c>
    </row>
    <row r="230">
      <c r="A230" s="20" t="str">
        <f>if(A223+D229&lt;=B222,A223+D229,"")</f>
        <v/>
      </c>
      <c r="B230" s="31" t="str">
        <f t="shared" si="21"/>
        <v/>
      </c>
      <c r="C230" s="21" t="str">
        <f>iferror(small(B223:B230,D230),"")</f>
        <v/>
      </c>
      <c r="D230" s="32">
        <v>8.0</v>
      </c>
      <c r="E230" s="33" t="str">
        <f t="array" ref="E230">iferror(INDEX(INDIRECT("'Form Responses 1'!B"&amp;A223):indirect("'Form Responses 1'!B"&amp;B222),MATCH(C230,B223:B230,0)),"")</f>
        <v/>
      </c>
      <c r="F230" s="33" t="str">
        <f t="array" ref="F230">iferror(INDEX(INDIRECT("'Form Responses 1'!c"&amp;A223):indirect("'Form Responses 1'!c"&amp;B222),MATCH(C230,B223:B230,0)),"")</f>
        <v/>
      </c>
      <c r="G230" s="32" t="str">
        <f t="array" ref="G230">iferror(INDEX(INDIRECT("'Form Responses 1'!E"&amp;A223):indirect("'Form Responses 1'!E"&amp;B222),MATCH(C230,B223:B230,0)),"")</f>
        <v/>
      </c>
      <c r="H230" s="32" t="str">
        <f t="array" ref="H230">iferror(INDEX(INDIRECT("'Form Responses 1'!F"&amp;A223):indirect("'Form Responses 1'!F"&amp;B222),MATCH(C230,B223:B230,0)),"")</f>
        <v/>
      </c>
      <c r="I230" s="33" t="str">
        <f t="array" ref="I230">iferror(INDEX(INDIRECT("'Form Responses 1'!G"&amp;A223):indirect("'Form Responses 1'!G"&amp;B222),MATCH(C230,B223:B230,0)),"")</f>
        <v/>
      </c>
      <c r="J230" s="33" t="str">
        <f t="array" ref="J230">iferror(INDEX(INDIRECT("'Form Responses 1'!H"&amp;A223):indirect("'Form Responses 1'!H"&amp;B222),MATCH(C230,B223:B230,0)),"")</f>
        <v/>
      </c>
      <c r="K230" s="33" t="str">
        <f t="array" ref="K230">iferror(INDEX(INDIRECT("'Form Responses 1'!I"&amp;A223):indirect("'Form Responses 1'!I"&amp;B222),MATCH(C230,B223:B230,0)),"")</f>
        <v/>
      </c>
    </row>
    <row r="231">
      <c r="A231" s="21"/>
      <c r="B231" s="21"/>
      <c r="C231" s="21"/>
      <c r="D231" s="21"/>
      <c r="E231" s="35"/>
      <c r="F231" s="35"/>
      <c r="G231" s="21"/>
      <c r="H231" s="21"/>
      <c r="I231" s="35"/>
      <c r="J231" s="35"/>
      <c r="K231" s="35"/>
    </row>
    <row r="232" ht="66.0" customHeight="1">
      <c r="A232" s="20"/>
      <c r="B232" s="31"/>
      <c r="C232" s="20">
        <v>10.0</v>
      </c>
      <c r="D232" s="22"/>
      <c r="E232" s="23">
        <v>44099.0</v>
      </c>
      <c r="F232" s="24" t="str">
        <f t="array" ref="F232">indirect("'sheet3'!E"&amp;2)</f>
        <v>JURNAL KELAS 9F SMP NEGERI 1 TURI SEMESTER 1 TAHUN PELAJARAN 2020/2021</v>
      </c>
      <c r="G232" s="25"/>
      <c r="H232" s="25"/>
      <c r="I232" s="26"/>
      <c r="J232" s="26"/>
      <c r="K232" s="27"/>
    </row>
    <row r="233">
      <c r="A233" s="20"/>
      <c r="B233" s="28">
        <f t="array" ref="B233">row(index(Sheet3!$A$1:$A$2943,match(right(E232,10),Sheet3!$A$1:$A$2943,0)))+countif(Sheet3!$A$1:$A$2943,(index(Sheet3!$A$1:$A$2943,match(right(E232,10),Sheet3!$A$1:$A$2943,0))))-1</f>
        <v>131</v>
      </c>
      <c r="C233" s="21"/>
      <c r="D233" s="37" t="s">
        <v>333</v>
      </c>
      <c r="E233" s="38" t="s">
        <v>334</v>
      </c>
      <c r="F233" s="38" t="s">
        <v>2</v>
      </c>
      <c r="G233" s="38" t="s">
        <v>4</v>
      </c>
      <c r="H233" s="38" t="s">
        <v>335</v>
      </c>
      <c r="I233" s="38" t="s">
        <v>336</v>
      </c>
      <c r="J233" s="38" t="s">
        <v>337</v>
      </c>
      <c r="K233" s="38" t="s">
        <v>338</v>
      </c>
    </row>
    <row r="234">
      <c r="A234" s="30">
        <f t="array" ref="A234">row(index(Sheet3!$A$1:$A$2943,match(right(E232,10),Sheet3!$A$1:$A$2943,0)))</f>
        <v>130</v>
      </c>
      <c r="B234" s="31">
        <f t="shared" ref="B234:B241" si="22">iferror(value(left(indirect("Form Responses 1!E"&amp;A234),iferror(find(",",indirect("Form Responses 1!E"&amp;A234)),len(indirect("Form Responses 1!E"&amp;A234))+1)-1)),"")</f>
        <v>7</v>
      </c>
      <c r="C234" s="21">
        <f>iferror(small(B234:B241,D234),"")</f>
        <v>5</v>
      </c>
      <c r="D234" s="32">
        <v>1.0</v>
      </c>
      <c r="E234" s="33" t="str">
        <f t="array" ref="E234">iferror(INDEX(INDIRECT("'Form Responses 1'!B"&amp;A234):indirect("'Form Responses 1'!B"&amp;B233),MATCH(C234,B234:B241,0)),"")</f>
        <v>42. Nurul Laili, S.Pd. M.Pd</v>
      </c>
      <c r="F234" s="33" t="str">
        <f t="array" ref="F234">iferror(INDEX(INDIRECT("'Form Responses 1'!c"&amp;A234):indirect("'Form Responses 1'!c"&amp;B233),MATCH(C234,B234:B241,0)),"")</f>
        <v>5. IPA</v>
      </c>
      <c r="G234" s="32" t="str">
        <f t="array" ref="G234">iferror(INDEX(INDIRECT("'Form Responses 1'!E"&amp;A234):indirect("'Form Responses 1'!E"&amp;B233),MATCH(C234,B234:B241,0)),"")</f>
        <v>5, 6</v>
      </c>
      <c r="H234" s="32">
        <f t="array" ref="H234">iferror(INDEX(INDIRECT("'Form Responses 1'!F"&amp;A234):indirect("'Form Responses 1'!F"&amp;B233),MATCH(C234,B234:B241,0)),"")</f>
        <v>16</v>
      </c>
      <c r="I234" s="33" t="str">
        <f t="array" ref="I234">iferror(INDEX(INDIRECT("'Form Responses 1'!G"&amp;A234):indirect("'Form Responses 1'!G"&amp;B233),MATCH(C234,B234:B241,0)),"")</f>
        <v>Struktur dan fungsi bunga</v>
      </c>
      <c r="J234" s="33" t="str">
        <f t="array" ref="J234">iferror(INDEX(INDIRECT("'Form Responses 1'!H"&amp;A234):indirect("'Form Responses 1'!H"&amp;B233),MATCH(C234,B234:B241,0)),"")</f>
        <v>-</v>
      </c>
      <c r="K234" s="33" t="str">
        <f t="array" ref="K234">iferror(INDEX(INDIRECT("'Form Responses 1'!I"&amp;A234):indirect("'Form Responses 1'!I"&amp;B233),MATCH(C234,B234:B241,0)),"")</f>
        <v>Berjalan tertib</v>
      </c>
    </row>
    <row r="235">
      <c r="A235" s="20">
        <f>if(A234+D234&lt;=B233,A234+D234,"")</f>
        <v>131</v>
      </c>
      <c r="B235" s="31">
        <f t="shared" si="22"/>
        <v>5</v>
      </c>
      <c r="C235" s="21">
        <f>iferror(small(B234:B241,D235),"")</f>
        <v>7</v>
      </c>
      <c r="D235" s="32">
        <v>2.0</v>
      </c>
      <c r="E235" s="33" t="str">
        <f t="array" ref="E235">iferror(INDEX(INDIRECT("'Form Responses 1'!B"&amp;A234):indirect("'Form Responses 1'!B"&amp;B233),MATCH(C235,B234:B241,0)),"")</f>
        <v>9. Wiwik Tiasih, S.Pd,M.Pd</v>
      </c>
      <c r="F235" s="33" t="str">
        <f t="array" ref="F235">iferror(INDEX(INDIRECT("'Form Responses 1'!c"&amp;A234):indirect("'Form Responses 1'!c"&amp;B233),MATCH(C235,B234:B241,0)),"")</f>
        <v>4. Matematika</v>
      </c>
      <c r="G235" s="32" t="str">
        <f t="array" ref="G235">iferror(INDEX(INDIRECT("'Form Responses 1'!E"&amp;A234):indirect("'Form Responses 1'!E"&amp;B233),MATCH(C235,B234:B241,0)),"")</f>
        <v>7, 8</v>
      </c>
      <c r="H235" s="32">
        <f t="array" ref="H235">iferror(INDEX(INDIRECT("'Form Responses 1'!F"&amp;A234):indirect("'Form Responses 1'!F"&amp;B233),MATCH(C235,B234:B241,0)),"")</f>
        <v>1</v>
      </c>
      <c r="I235" s="33" t="str">
        <f t="array" ref="I235">iferror(INDEX(INDIRECT("'Form Responses 1'!G"&amp;A234):indirect("'Form Responses 1'!G"&amp;B233),MATCH(C235,B234:B241,0)),"")</f>
        <v>Fungsi kuadrat</v>
      </c>
      <c r="J235" s="33" t="str">
        <f t="array" ref="J235">iferror(INDEX(INDIRECT("'Form Responses 1'!H"&amp;A234):indirect("'Form Responses 1'!H"&amp;B233),MATCH(C235,B234:B241,0)),"")</f>
        <v>-</v>
      </c>
      <c r="K235" s="33" t="str">
        <f t="array" ref="K235">iferror(INDEX(INDIRECT("'Form Responses 1'!I"&amp;A234):indirect("'Form Responses 1'!I"&amp;B233),MATCH(C235,B234:B241,0)),"")</f>
        <v>Melengkapi tabel dan grafik fungsi</v>
      </c>
    </row>
    <row r="236">
      <c r="A236" s="20" t="str">
        <f>if(A234+D235&lt;=B233,A234+D235,"")</f>
        <v/>
      </c>
      <c r="B236" s="31" t="str">
        <f t="shared" si="22"/>
        <v/>
      </c>
      <c r="C236" s="21" t="str">
        <f>iferror(small(B234:B241,D236),"")</f>
        <v/>
      </c>
      <c r="D236" s="32">
        <v>3.0</v>
      </c>
      <c r="E236" s="33" t="str">
        <f t="array" ref="E236">iferror(INDEX(INDIRECT("'Form Responses 1'!B"&amp;A234):indirect("'Form Responses 1'!B"&amp;B233),MATCH(C236,B234:B241,0)),"")</f>
        <v/>
      </c>
      <c r="F236" s="33" t="str">
        <f t="array" ref="F236">iferror(INDEX(INDIRECT("'Form Responses 1'!c"&amp;A234):indirect("'Form Responses 1'!c"&amp;B233),MATCH(C236,B234:B241,0)),"")</f>
        <v/>
      </c>
      <c r="G236" s="32" t="str">
        <f t="array" ref="G236">iferror(INDEX(INDIRECT("'Form Responses 1'!E"&amp;A234):indirect("'Form Responses 1'!E"&amp;B233),MATCH(C236,B234:B241,0)),"")</f>
        <v/>
      </c>
      <c r="H236" s="32" t="str">
        <f t="array" ref="H236">iferror(INDEX(INDIRECT("'Form Responses 1'!F"&amp;A234):indirect("'Form Responses 1'!F"&amp;B233),MATCH(C236,B234:B241,0)),"")</f>
        <v/>
      </c>
      <c r="I236" s="33" t="str">
        <f t="array" ref="I236">iferror(INDEX(INDIRECT("'Form Responses 1'!G"&amp;A234):indirect("'Form Responses 1'!G"&amp;B233),MATCH(C236,B234:B241,0)),"")</f>
        <v/>
      </c>
      <c r="J236" s="33" t="str">
        <f t="array" ref="J236">iferror(INDEX(INDIRECT("'Form Responses 1'!H"&amp;A234):indirect("'Form Responses 1'!H"&amp;B233),MATCH(C236,B234:B241,0)),"")</f>
        <v/>
      </c>
      <c r="K236" s="33" t="str">
        <f t="array" ref="K236">iferror(INDEX(INDIRECT("'Form Responses 1'!I"&amp;A234):indirect("'Form Responses 1'!I"&amp;B233),MATCH(C236,B234:B241,0)),"")</f>
        <v/>
      </c>
    </row>
    <row r="237">
      <c r="A237" s="20" t="str">
        <f>if(A234+D236&lt;=B233,A234+D236,"")</f>
        <v/>
      </c>
      <c r="B237" s="31" t="str">
        <f t="shared" si="22"/>
        <v/>
      </c>
      <c r="C237" s="21" t="str">
        <f>iferror(small(B234:B241,D237),"")</f>
        <v/>
      </c>
      <c r="D237" s="32">
        <v>4.0</v>
      </c>
      <c r="E237" s="33" t="str">
        <f t="array" ref="E237">iferror(INDEX(INDIRECT("'Form Responses 1'!B"&amp;A234):indirect("'Form Responses 1'!B"&amp;B233),MATCH(C237,B234:B241,0)),"")</f>
        <v/>
      </c>
      <c r="F237" s="33" t="str">
        <f t="array" ref="F237">iferror(INDEX(INDIRECT("'Form Responses 1'!c"&amp;A234):indirect("'Form Responses 1'!c"&amp;B233),MATCH(C237,B234:B241,0)),"")</f>
        <v/>
      </c>
      <c r="G237" s="32" t="str">
        <f t="array" ref="G237">iferror(INDEX(INDIRECT("'Form Responses 1'!E"&amp;A234):indirect("'Form Responses 1'!E"&amp;B233),MATCH(C237,B234:B241,0)),"")</f>
        <v/>
      </c>
      <c r="H237" s="32" t="str">
        <f t="array" ref="H237">iferror(INDEX(INDIRECT("'Form Responses 1'!F"&amp;A234):indirect("'Form Responses 1'!F"&amp;B233),MATCH(C237,B234:B241,0)),"")</f>
        <v/>
      </c>
      <c r="I237" s="33" t="str">
        <f t="array" ref="I237">iferror(INDEX(INDIRECT("'Form Responses 1'!G"&amp;A234):indirect("'Form Responses 1'!G"&amp;B233),MATCH(C237,B234:B241,0)),"")</f>
        <v/>
      </c>
      <c r="J237" s="33" t="str">
        <f t="array" ref="J237">iferror(INDEX(INDIRECT("'Form Responses 1'!H"&amp;A234):indirect("'Form Responses 1'!H"&amp;B233),MATCH(C237,B234:B241,0)),"")</f>
        <v/>
      </c>
      <c r="K237" s="33" t="str">
        <f t="array" ref="K237">iferror(INDEX(INDIRECT("'Form Responses 1'!I"&amp;A234):indirect("'Form Responses 1'!I"&amp;B233),MATCH(C237,B234:B241,0)),"")</f>
        <v/>
      </c>
    </row>
    <row r="238">
      <c r="A238" s="20" t="str">
        <f>if(A234+D237&lt;=B233,A234+D237,"")</f>
        <v/>
      </c>
      <c r="B238" s="31" t="str">
        <f t="shared" si="22"/>
        <v/>
      </c>
      <c r="C238" s="21" t="str">
        <f>iferror(small(B234:B241,D238),"")</f>
        <v/>
      </c>
      <c r="D238" s="32">
        <v>5.0</v>
      </c>
      <c r="E238" s="33" t="str">
        <f t="array" ref="E238">iferror(INDEX(INDIRECT("'Form Responses 1'!B"&amp;A234):indirect("'Form Responses 1'!B"&amp;B233),MATCH(C238,B234:B241,0)),"")</f>
        <v/>
      </c>
      <c r="F238" s="33" t="str">
        <f t="array" ref="F238">iferror(INDEX(INDIRECT("'Form Responses 1'!c"&amp;A234):indirect("'Form Responses 1'!c"&amp;B233),MATCH(C238,B234:B241,0)),"")</f>
        <v/>
      </c>
      <c r="G238" s="32" t="str">
        <f t="array" ref="G238">iferror(INDEX(INDIRECT("'Form Responses 1'!E"&amp;A234):indirect("'Form Responses 1'!E"&amp;B233),MATCH(C238,B234:B241,0)),"")</f>
        <v/>
      </c>
      <c r="H238" s="32" t="str">
        <f t="array" ref="H238">iferror(INDEX(INDIRECT("'Form Responses 1'!F"&amp;A234):indirect("'Form Responses 1'!F"&amp;B233),MATCH(C238,B234:B241,0)),"")</f>
        <v/>
      </c>
      <c r="I238" s="33" t="str">
        <f t="array" ref="I238">iferror(INDEX(INDIRECT("'Form Responses 1'!G"&amp;A234):indirect("'Form Responses 1'!G"&amp;B233),MATCH(C238,B234:B241,0)),"")</f>
        <v/>
      </c>
      <c r="J238" s="33" t="str">
        <f t="array" ref="J238">iferror(INDEX(INDIRECT("'Form Responses 1'!H"&amp;A234):indirect("'Form Responses 1'!H"&amp;B233),MATCH(C238,B234:B241,0)),"")</f>
        <v/>
      </c>
      <c r="K238" s="33" t="str">
        <f t="array" ref="K238">iferror(INDEX(INDIRECT("'Form Responses 1'!I"&amp;A234):indirect("'Form Responses 1'!I"&amp;B233),MATCH(C238,B234:B241,0)),"")</f>
        <v/>
      </c>
    </row>
    <row r="239">
      <c r="A239" s="20" t="str">
        <f>if(A234+D238&lt;=B233,A234+D238,"")</f>
        <v/>
      </c>
      <c r="B239" s="31" t="str">
        <f t="shared" si="22"/>
        <v/>
      </c>
      <c r="C239" s="21" t="str">
        <f>iferror(small(B234:B241,D239),"")</f>
        <v/>
      </c>
      <c r="D239" s="32">
        <v>6.0</v>
      </c>
      <c r="E239" s="33" t="str">
        <f t="array" ref="E239">iferror(INDEX(INDIRECT("'Form Responses 1'!B"&amp;A234):indirect("'Form Responses 1'!B"&amp;B233),MATCH(C239,B234:B241,0)),"")</f>
        <v/>
      </c>
      <c r="F239" s="33" t="str">
        <f t="array" ref="F239">iferror(INDEX(INDIRECT("'Form Responses 1'!c"&amp;A234):indirect("'Form Responses 1'!c"&amp;B233),MATCH(C239,B234:B241,0)),"")</f>
        <v/>
      </c>
      <c r="G239" s="32" t="str">
        <f t="array" ref="G239">iferror(INDEX(INDIRECT("'Form Responses 1'!E"&amp;A234):indirect("'Form Responses 1'!E"&amp;B233),MATCH(C239,B234:B241,0)),"")</f>
        <v/>
      </c>
      <c r="H239" s="32" t="str">
        <f t="array" ref="H239">iferror(INDEX(INDIRECT("'Form Responses 1'!F"&amp;A234):indirect("'Form Responses 1'!F"&amp;B233),MATCH(C239,B234:B241,0)),"")</f>
        <v/>
      </c>
      <c r="I239" s="33" t="str">
        <f t="array" ref="I239">iferror(INDEX(INDIRECT("'Form Responses 1'!G"&amp;A234):indirect("'Form Responses 1'!G"&amp;B233),MATCH(C239,B234:B241,0)),"")</f>
        <v/>
      </c>
      <c r="J239" s="33" t="str">
        <f t="array" ref="J239">iferror(INDEX(INDIRECT("'Form Responses 1'!H"&amp;A234):indirect("'Form Responses 1'!H"&amp;B233),MATCH(C239,B234:B241,0)),"")</f>
        <v/>
      </c>
      <c r="K239" s="33" t="str">
        <f t="array" ref="K239">iferror(INDEX(INDIRECT("'Form Responses 1'!I"&amp;A234):indirect("'Form Responses 1'!I"&amp;B233),MATCH(C239,B234:B241,0)),"")</f>
        <v/>
      </c>
    </row>
    <row r="240">
      <c r="A240" s="20" t="str">
        <f>if(A234+D239&lt;=B233,A234+D239,"")</f>
        <v/>
      </c>
      <c r="B240" s="31" t="str">
        <f t="shared" si="22"/>
        <v/>
      </c>
      <c r="C240" s="21" t="str">
        <f>iferror(small(B234:B241,D240),"")</f>
        <v/>
      </c>
      <c r="D240" s="32">
        <v>7.0</v>
      </c>
      <c r="E240" s="33" t="str">
        <f t="array" ref="E240">iferror(INDEX(INDIRECT("'Form Responses 1'!B"&amp;A234):indirect("'Form Responses 1'!B"&amp;B233),MATCH(C240,B234:B241,0)),"")</f>
        <v/>
      </c>
      <c r="F240" s="33" t="str">
        <f t="array" ref="F240">iferror(INDEX(INDIRECT("'Form Responses 1'!c"&amp;A234):indirect("'Form Responses 1'!c"&amp;B233),MATCH(C240,B234:B241,0)),"")</f>
        <v/>
      </c>
      <c r="G240" s="32" t="str">
        <f t="array" ref="G240">iferror(INDEX(INDIRECT("'Form Responses 1'!E"&amp;A234):indirect("'Form Responses 1'!E"&amp;B233),MATCH(C240,B234:B241,0)),"")</f>
        <v/>
      </c>
      <c r="H240" s="32" t="str">
        <f t="array" ref="H240">iferror(INDEX(INDIRECT("'Form Responses 1'!F"&amp;A234):indirect("'Form Responses 1'!F"&amp;B233),MATCH(C240,B234:B241,0)),"")</f>
        <v/>
      </c>
      <c r="I240" s="33" t="str">
        <f t="array" ref="I240">iferror(INDEX(INDIRECT("'Form Responses 1'!G"&amp;A234):indirect("'Form Responses 1'!G"&amp;B233),MATCH(C240,B234:B241,0)),"")</f>
        <v/>
      </c>
      <c r="J240" s="33" t="str">
        <f t="array" ref="J240">iferror(INDEX(INDIRECT("'Form Responses 1'!H"&amp;A234):indirect("'Form Responses 1'!H"&amp;B233),MATCH(C240,B234:B241,0)),"")</f>
        <v/>
      </c>
      <c r="K240" s="33" t="str">
        <f t="array" ref="K240">iferror(INDEX(INDIRECT("'Form Responses 1'!I"&amp;A234):indirect("'Form Responses 1'!I"&amp;B233),MATCH(C240,B234:B241,0)),"")</f>
        <v/>
      </c>
    </row>
    <row r="241">
      <c r="A241" s="20" t="str">
        <f>if(A234+D240&lt;=B233,A234+D240,"")</f>
        <v/>
      </c>
      <c r="B241" s="31" t="str">
        <f t="shared" si="22"/>
        <v/>
      </c>
      <c r="C241" s="21" t="str">
        <f>iferror(small(B234:B241,D241),"")</f>
        <v/>
      </c>
      <c r="D241" s="32">
        <v>8.0</v>
      </c>
      <c r="E241" s="33" t="str">
        <f t="array" ref="E241">iferror(INDEX(INDIRECT("'Form Responses 1'!B"&amp;A234):indirect("'Form Responses 1'!B"&amp;B233),MATCH(C241,B234:B241,0)),"")</f>
        <v/>
      </c>
      <c r="F241" s="33" t="str">
        <f t="array" ref="F241">iferror(INDEX(INDIRECT("'Form Responses 1'!c"&amp;A234):indirect("'Form Responses 1'!c"&amp;B233),MATCH(C241,B234:B241,0)),"")</f>
        <v/>
      </c>
      <c r="G241" s="32" t="str">
        <f t="array" ref="G241">iferror(INDEX(INDIRECT("'Form Responses 1'!E"&amp;A234):indirect("'Form Responses 1'!E"&amp;B233),MATCH(C241,B234:B241,0)),"")</f>
        <v/>
      </c>
      <c r="H241" s="32" t="str">
        <f t="array" ref="H241">iferror(INDEX(INDIRECT("'Form Responses 1'!F"&amp;A234):indirect("'Form Responses 1'!F"&amp;B233),MATCH(C241,B234:B241,0)),"")</f>
        <v/>
      </c>
      <c r="I241" s="33" t="str">
        <f t="array" ref="I241">iferror(INDEX(INDIRECT("'Form Responses 1'!G"&amp;A234):indirect("'Form Responses 1'!G"&amp;B233),MATCH(C241,B234:B241,0)),"")</f>
        <v/>
      </c>
      <c r="J241" s="33" t="str">
        <f t="array" ref="J241">iferror(INDEX(INDIRECT("'Form Responses 1'!H"&amp;A234):indirect("'Form Responses 1'!H"&amp;B233),MATCH(C241,B234:B241,0)),"")</f>
        <v/>
      </c>
      <c r="K241" s="33" t="str">
        <f t="array" ref="K241">iferror(INDEX(INDIRECT("'Form Responses 1'!I"&amp;A234):indirect("'Form Responses 1'!I"&amp;B233),MATCH(C241,B234:B241,0)),"")</f>
        <v/>
      </c>
    </row>
    <row r="242">
      <c r="A242" s="21"/>
      <c r="B242" s="21"/>
      <c r="C242" s="21"/>
      <c r="D242" s="21"/>
      <c r="E242" s="35"/>
      <c r="F242" s="35"/>
      <c r="G242" s="21"/>
      <c r="H242" s="21"/>
      <c r="I242" s="35"/>
      <c r="J242" s="35"/>
      <c r="K242" s="35"/>
    </row>
    <row r="243">
      <c r="A243" s="20"/>
      <c r="B243" s="31"/>
      <c r="C243" s="20">
        <v>10.0</v>
      </c>
      <c r="D243" s="22"/>
      <c r="E243" s="23">
        <v>44100.0</v>
      </c>
      <c r="F243" s="24" t="str">
        <f t="array" ref="F243">indirect("'sheet3'!E"&amp;2)</f>
        <v>JURNAL KELAS 9F SMP NEGERI 1 TURI SEMESTER 1 TAHUN PELAJARAN 2020/2021</v>
      </c>
      <c r="G243" s="25"/>
      <c r="H243" s="25"/>
      <c r="I243" s="26"/>
      <c r="J243" s="26"/>
      <c r="K243" s="27"/>
    </row>
    <row r="244">
      <c r="A244" s="20"/>
      <c r="B244" s="28" t="str">
        <f t="array" ref="B244">row(index(Sheet3!$A$1:$A$2943,match(right(E243,10),Sheet3!$A$1:$A$2943,0)))+countif(Sheet3!$A$1:$A$2943,(index(Sheet3!$A$1:$A$2943,match(right(E243,10),Sheet3!$A$1:$A$2943,0))))-1</f>
        <v>#N/A</v>
      </c>
      <c r="C244" s="21"/>
      <c r="D244" s="37" t="s">
        <v>333</v>
      </c>
      <c r="E244" s="38" t="s">
        <v>334</v>
      </c>
      <c r="F244" s="38" t="s">
        <v>2</v>
      </c>
      <c r="G244" s="38" t="s">
        <v>4</v>
      </c>
      <c r="H244" s="38" t="s">
        <v>335</v>
      </c>
      <c r="I244" s="38" t="s">
        <v>336</v>
      </c>
      <c r="J244" s="38" t="s">
        <v>337</v>
      </c>
      <c r="K244" s="38" t="s">
        <v>338</v>
      </c>
    </row>
    <row r="245">
      <c r="A245" s="30" t="str">
        <f t="array" ref="A245">row(index(Sheet3!$A$1:$A$2943,match(right(E243,10),Sheet3!$A$1:$A$2943,0)))</f>
        <v>#N/A</v>
      </c>
      <c r="B245" s="31" t="str">
        <f t="shared" ref="B245:B252" si="23">iferror(value(left(indirect("Form Responses 1!E"&amp;A245),iferror(find(",",indirect("Form Responses 1!E"&amp;A245)),len(indirect("Form Responses 1!E"&amp;A245))+1)-1)),"")</f>
        <v/>
      </c>
      <c r="C245" s="21" t="str">
        <f>iferror(small(B245:B252,D245),"")</f>
        <v/>
      </c>
      <c r="D245" s="32">
        <v>1.0</v>
      </c>
      <c r="E245" s="33" t="str">
        <f t="array" ref="E245">iferror(INDEX(INDIRECT("'Form Responses 1'!B"&amp;A245):indirect("'Form Responses 1'!B"&amp;B244),MATCH(C245,B245:B252,0)),"")</f>
        <v/>
      </c>
      <c r="F245" s="33" t="str">
        <f t="array" ref="F245">iferror(INDEX(INDIRECT("'Form Responses 1'!c"&amp;A245):indirect("'Form Responses 1'!c"&amp;B244),MATCH(C245,B245:B252,0)),"")</f>
        <v/>
      </c>
      <c r="G245" s="32" t="str">
        <f t="array" ref="G245">iferror(INDEX(INDIRECT("'Form Responses 1'!E"&amp;A245):indirect("'Form Responses 1'!E"&amp;B244),MATCH(C245,B245:B252,0)),"")</f>
        <v/>
      </c>
      <c r="H245" s="32" t="str">
        <f t="array" ref="H245">iferror(INDEX(INDIRECT("'Form Responses 1'!F"&amp;A245):indirect("'Form Responses 1'!F"&amp;B244),MATCH(C245,B245:B252,0)),"")</f>
        <v/>
      </c>
      <c r="I245" s="33" t="str">
        <f t="array" ref="I245">iferror(INDEX(INDIRECT("'Form Responses 1'!G"&amp;A245):indirect("'Form Responses 1'!G"&amp;B244),MATCH(C245,B245:B252,0)),"")</f>
        <v/>
      </c>
      <c r="J245" s="33" t="str">
        <f t="array" ref="J245">iferror(INDEX(INDIRECT("'Form Responses 1'!H"&amp;A245):indirect("'Form Responses 1'!H"&amp;B244),MATCH(C245,B245:B252,0)),"")</f>
        <v/>
      </c>
      <c r="K245" s="33" t="str">
        <f t="array" ref="K245">iferror(INDEX(INDIRECT("'Form Responses 1'!I"&amp;A245):indirect("'Form Responses 1'!I"&amp;B244),MATCH(C245,B245:B252,0)),"")</f>
        <v/>
      </c>
    </row>
    <row r="246">
      <c r="A246" s="20" t="str">
        <f>if(A245+D245&lt;=B244,A245+D245,"")</f>
        <v>#N/A</v>
      </c>
      <c r="B246" s="31" t="str">
        <f t="shared" si="23"/>
        <v/>
      </c>
      <c r="C246" s="21" t="str">
        <f>iferror(small(B245:B252,D246),"")</f>
        <v/>
      </c>
      <c r="D246" s="32">
        <v>2.0</v>
      </c>
      <c r="E246" s="33" t="str">
        <f t="array" ref="E246">iferror(INDEX(INDIRECT("'Form Responses 1'!B"&amp;A245):indirect("'Form Responses 1'!B"&amp;B244),MATCH(C246,B245:B252,0)),"")</f>
        <v/>
      </c>
      <c r="F246" s="33" t="str">
        <f t="array" ref="F246">iferror(INDEX(INDIRECT("'Form Responses 1'!c"&amp;A245):indirect("'Form Responses 1'!c"&amp;B244),MATCH(C246,B245:B252,0)),"")</f>
        <v/>
      </c>
      <c r="G246" s="32" t="str">
        <f t="array" ref="G246">iferror(INDEX(INDIRECT("'Form Responses 1'!E"&amp;A245):indirect("'Form Responses 1'!E"&amp;B244),MATCH(C246,B245:B252,0)),"")</f>
        <v/>
      </c>
      <c r="H246" s="32" t="str">
        <f t="array" ref="H246">iferror(INDEX(INDIRECT("'Form Responses 1'!F"&amp;A245):indirect("'Form Responses 1'!F"&amp;B244),MATCH(C246,B245:B252,0)),"")</f>
        <v/>
      </c>
      <c r="I246" s="33" t="str">
        <f t="array" ref="I246">iferror(INDEX(INDIRECT("'Form Responses 1'!G"&amp;A245):indirect("'Form Responses 1'!G"&amp;B244),MATCH(C246,B245:B252,0)),"")</f>
        <v/>
      </c>
      <c r="J246" s="33" t="str">
        <f t="array" ref="J246">iferror(INDEX(INDIRECT("'Form Responses 1'!H"&amp;A245):indirect("'Form Responses 1'!H"&amp;B244),MATCH(C246,B245:B252,0)),"")</f>
        <v/>
      </c>
      <c r="K246" s="33" t="str">
        <f t="array" ref="K246">iferror(INDEX(INDIRECT("'Form Responses 1'!I"&amp;A245):indirect("'Form Responses 1'!I"&amp;B244),MATCH(C246,B245:B252,0)),"")</f>
        <v/>
      </c>
    </row>
    <row r="247">
      <c r="A247" s="20" t="str">
        <f>if(A245+D246&lt;=B244,A245+D246,"")</f>
        <v>#N/A</v>
      </c>
      <c r="B247" s="31" t="str">
        <f t="shared" si="23"/>
        <v/>
      </c>
      <c r="C247" s="21" t="str">
        <f>iferror(small(B245:B252,D247),"")</f>
        <v/>
      </c>
      <c r="D247" s="32">
        <v>3.0</v>
      </c>
      <c r="E247" s="33" t="str">
        <f t="array" ref="E247">iferror(INDEX(INDIRECT("'Form Responses 1'!B"&amp;A245):indirect("'Form Responses 1'!B"&amp;B244),MATCH(C247,B245:B252,0)),"")</f>
        <v/>
      </c>
      <c r="F247" s="33" t="str">
        <f t="array" ref="F247">iferror(INDEX(INDIRECT("'Form Responses 1'!c"&amp;A245):indirect("'Form Responses 1'!c"&amp;B244),MATCH(C247,B245:B252,0)),"")</f>
        <v/>
      </c>
      <c r="G247" s="32" t="str">
        <f t="array" ref="G247">iferror(INDEX(INDIRECT("'Form Responses 1'!E"&amp;A245):indirect("'Form Responses 1'!E"&amp;B244),MATCH(C247,B245:B252,0)),"")</f>
        <v/>
      </c>
      <c r="H247" s="32" t="str">
        <f t="array" ref="H247">iferror(INDEX(INDIRECT("'Form Responses 1'!F"&amp;A245):indirect("'Form Responses 1'!F"&amp;B244),MATCH(C247,B245:B252,0)),"")</f>
        <v/>
      </c>
      <c r="I247" s="33" t="str">
        <f t="array" ref="I247">iferror(INDEX(INDIRECT("'Form Responses 1'!G"&amp;A245):indirect("'Form Responses 1'!G"&amp;B244),MATCH(C247,B245:B252,0)),"")</f>
        <v/>
      </c>
      <c r="J247" s="33" t="str">
        <f t="array" ref="J247">iferror(INDEX(INDIRECT("'Form Responses 1'!H"&amp;A245):indirect("'Form Responses 1'!H"&amp;B244),MATCH(C247,B245:B252,0)),"")</f>
        <v/>
      </c>
      <c r="K247" s="33" t="str">
        <f t="array" ref="K247">iferror(INDEX(INDIRECT("'Form Responses 1'!I"&amp;A245):indirect("'Form Responses 1'!I"&amp;B244),MATCH(C247,B245:B252,0)),"")</f>
        <v/>
      </c>
    </row>
    <row r="248">
      <c r="A248" s="20" t="str">
        <f>if(A245+D247&lt;=B244,A245+D247,"")</f>
        <v>#N/A</v>
      </c>
      <c r="B248" s="31" t="str">
        <f t="shared" si="23"/>
        <v/>
      </c>
      <c r="C248" s="21" t="str">
        <f>iferror(small(B245:B252,D248),"")</f>
        <v/>
      </c>
      <c r="D248" s="32">
        <v>4.0</v>
      </c>
      <c r="E248" s="33" t="str">
        <f t="array" ref="E248">iferror(INDEX(INDIRECT("'Form Responses 1'!B"&amp;A245):indirect("'Form Responses 1'!B"&amp;B244),MATCH(C248,B245:B252,0)),"")</f>
        <v/>
      </c>
      <c r="F248" s="33" t="str">
        <f t="array" ref="F248">iferror(INDEX(INDIRECT("'Form Responses 1'!c"&amp;A245):indirect("'Form Responses 1'!c"&amp;B244),MATCH(C248,B245:B252,0)),"")</f>
        <v/>
      </c>
      <c r="G248" s="32" t="str">
        <f t="array" ref="G248">iferror(INDEX(INDIRECT("'Form Responses 1'!E"&amp;A245):indirect("'Form Responses 1'!E"&amp;B244),MATCH(C248,B245:B252,0)),"")</f>
        <v/>
      </c>
      <c r="H248" s="32" t="str">
        <f t="array" ref="H248">iferror(INDEX(INDIRECT("'Form Responses 1'!F"&amp;A245):indirect("'Form Responses 1'!F"&amp;B244),MATCH(C248,B245:B252,0)),"")</f>
        <v/>
      </c>
      <c r="I248" s="33" t="str">
        <f t="array" ref="I248">iferror(INDEX(INDIRECT("'Form Responses 1'!G"&amp;A245):indirect("'Form Responses 1'!G"&amp;B244),MATCH(C248,B245:B252,0)),"")</f>
        <v/>
      </c>
      <c r="J248" s="33" t="str">
        <f t="array" ref="J248">iferror(INDEX(INDIRECT("'Form Responses 1'!H"&amp;A245):indirect("'Form Responses 1'!H"&amp;B244),MATCH(C248,B245:B252,0)),"")</f>
        <v/>
      </c>
      <c r="K248" s="33" t="str">
        <f t="array" ref="K248">iferror(INDEX(INDIRECT("'Form Responses 1'!I"&amp;A245):indirect("'Form Responses 1'!I"&amp;B244),MATCH(C248,B245:B252,0)),"")</f>
        <v/>
      </c>
    </row>
    <row r="249">
      <c r="A249" s="20" t="str">
        <f>if(A245+D248&lt;=B244,A245+D248,"")</f>
        <v>#N/A</v>
      </c>
      <c r="B249" s="31" t="str">
        <f t="shared" si="23"/>
        <v/>
      </c>
      <c r="C249" s="21" t="str">
        <f>iferror(small(B245:B252,D249),"")</f>
        <v/>
      </c>
      <c r="D249" s="32">
        <v>5.0</v>
      </c>
      <c r="E249" s="33" t="str">
        <f t="array" ref="E249">iferror(INDEX(INDIRECT("'Form Responses 1'!B"&amp;A245):indirect("'Form Responses 1'!B"&amp;B244),MATCH(C249,B245:B252,0)),"")</f>
        <v/>
      </c>
      <c r="F249" s="33" t="str">
        <f t="array" ref="F249">iferror(INDEX(INDIRECT("'Form Responses 1'!c"&amp;A245):indirect("'Form Responses 1'!c"&amp;B244),MATCH(C249,B245:B252,0)),"")</f>
        <v/>
      </c>
      <c r="G249" s="32" t="str">
        <f t="array" ref="G249">iferror(INDEX(INDIRECT("'Form Responses 1'!E"&amp;A245):indirect("'Form Responses 1'!E"&amp;B244),MATCH(C249,B245:B252,0)),"")</f>
        <v/>
      </c>
      <c r="H249" s="32" t="str">
        <f t="array" ref="H249">iferror(INDEX(INDIRECT("'Form Responses 1'!F"&amp;A245):indirect("'Form Responses 1'!F"&amp;B244),MATCH(C249,B245:B252,0)),"")</f>
        <v/>
      </c>
      <c r="I249" s="33" t="str">
        <f t="array" ref="I249">iferror(INDEX(INDIRECT("'Form Responses 1'!G"&amp;A245):indirect("'Form Responses 1'!G"&amp;B244),MATCH(C249,B245:B252,0)),"")</f>
        <v/>
      </c>
      <c r="J249" s="33" t="str">
        <f t="array" ref="J249">iferror(INDEX(INDIRECT("'Form Responses 1'!H"&amp;A245):indirect("'Form Responses 1'!H"&amp;B244),MATCH(C249,B245:B252,0)),"")</f>
        <v/>
      </c>
      <c r="K249" s="33" t="str">
        <f t="array" ref="K249">iferror(INDEX(INDIRECT("'Form Responses 1'!I"&amp;A245):indirect("'Form Responses 1'!I"&amp;B244),MATCH(C249,B245:B252,0)),"")</f>
        <v/>
      </c>
    </row>
    <row r="250">
      <c r="A250" s="20" t="str">
        <f>if(A245+D249&lt;=B244,A245+D249,"")</f>
        <v>#N/A</v>
      </c>
      <c r="B250" s="31" t="str">
        <f t="shared" si="23"/>
        <v/>
      </c>
      <c r="C250" s="21" t="str">
        <f>iferror(small(B245:B252,D250),"")</f>
        <v/>
      </c>
      <c r="D250" s="32">
        <v>6.0</v>
      </c>
      <c r="E250" s="33" t="str">
        <f t="array" ref="E250">iferror(INDEX(INDIRECT("'Form Responses 1'!B"&amp;A245):indirect("'Form Responses 1'!B"&amp;B244),MATCH(C250,B245:B252,0)),"")</f>
        <v/>
      </c>
      <c r="F250" s="33" t="str">
        <f t="array" ref="F250">iferror(INDEX(INDIRECT("'Form Responses 1'!c"&amp;A245):indirect("'Form Responses 1'!c"&amp;B244),MATCH(C250,B245:B252,0)),"")</f>
        <v/>
      </c>
      <c r="G250" s="32" t="str">
        <f t="array" ref="G250">iferror(INDEX(INDIRECT("'Form Responses 1'!E"&amp;A245):indirect("'Form Responses 1'!E"&amp;B244),MATCH(C250,B245:B252,0)),"")</f>
        <v/>
      </c>
      <c r="H250" s="32" t="str">
        <f t="array" ref="H250">iferror(INDEX(INDIRECT("'Form Responses 1'!F"&amp;A245):indirect("'Form Responses 1'!F"&amp;B244),MATCH(C250,B245:B252,0)),"")</f>
        <v/>
      </c>
      <c r="I250" s="33" t="str">
        <f t="array" ref="I250">iferror(INDEX(INDIRECT("'Form Responses 1'!G"&amp;A245):indirect("'Form Responses 1'!G"&amp;B244),MATCH(C250,B245:B252,0)),"")</f>
        <v/>
      </c>
      <c r="J250" s="33" t="str">
        <f t="array" ref="J250">iferror(INDEX(INDIRECT("'Form Responses 1'!H"&amp;A245):indirect("'Form Responses 1'!H"&amp;B244),MATCH(C250,B245:B252,0)),"")</f>
        <v/>
      </c>
      <c r="K250" s="33" t="str">
        <f t="array" ref="K250">iferror(INDEX(INDIRECT("'Form Responses 1'!I"&amp;A245):indirect("'Form Responses 1'!I"&amp;B244),MATCH(C250,B245:B252,0)),"")</f>
        <v/>
      </c>
    </row>
    <row r="251">
      <c r="A251" s="20" t="str">
        <f>if(A245+D250&lt;=B244,A245+D250,"")</f>
        <v>#N/A</v>
      </c>
      <c r="B251" s="31" t="str">
        <f t="shared" si="23"/>
        <v/>
      </c>
      <c r="C251" s="21" t="str">
        <f>iferror(small(B245:B252,D251),"")</f>
        <v/>
      </c>
      <c r="D251" s="32">
        <v>7.0</v>
      </c>
      <c r="E251" s="33" t="str">
        <f t="array" ref="E251">iferror(INDEX(INDIRECT("'Form Responses 1'!B"&amp;A245):indirect("'Form Responses 1'!B"&amp;B244),MATCH(C251,B245:B252,0)),"")</f>
        <v/>
      </c>
      <c r="F251" s="33" t="str">
        <f t="array" ref="F251">iferror(INDEX(INDIRECT("'Form Responses 1'!c"&amp;A245):indirect("'Form Responses 1'!c"&amp;B244),MATCH(C251,B245:B252,0)),"")</f>
        <v/>
      </c>
      <c r="G251" s="32" t="str">
        <f t="array" ref="G251">iferror(INDEX(INDIRECT("'Form Responses 1'!E"&amp;A245):indirect("'Form Responses 1'!E"&amp;B244),MATCH(C251,B245:B252,0)),"")</f>
        <v/>
      </c>
      <c r="H251" s="32" t="str">
        <f t="array" ref="H251">iferror(INDEX(INDIRECT("'Form Responses 1'!F"&amp;A245):indirect("'Form Responses 1'!F"&amp;B244),MATCH(C251,B245:B252,0)),"")</f>
        <v/>
      </c>
      <c r="I251" s="33" t="str">
        <f t="array" ref="I251">iferror(INDEX(INDIRECT("'Form Responses 1'!G"&amp;A245):indirect("'Form Responses 1'!G"&amp;B244),MATCH(C251,B245:B252,0)),"")</f>
        <v/>
      </c>
      <c r="J251" s="33" t="str">
        <f t="array" ref="J251">iferror(INDEX(INDIRECT("'Form Responses 1'!H"&amp;A245):indirect("'Form Responses 1'!H"&amp;B244),MATCH(C251,B245:B252,0)),"")</f>
        <v/>
      </c>
      <c r="K251" s="33" t="str">
        <f t="array" ref="K251">iferror(INDEX(INDIRECT("'Form Responses 1'!I"&amp;A245):indirect("'Form Responses 1'!I"&amp;B244),MATCH(C251,B245:B252,0)),"")</f>
        <v/>
      </c>
    </row>
    <row r="252">
      <c r="A252" s="20" t="str">
        <f>if(A245+D251&lt;=B244,A245+D251,"")</f>
        <v>#N/A</v>
      </c>
      <c r="B252" s="31" t="str">
        <f t="shared" si="23"/>
        <v/>
      </c>
      <c r="C252" s="21" t="str">
        <f>iferror(small(B245:B252,D252),"")</f>
        <v/>
      </c>
      <c r="D252" s="32">
        <v>8.0</v>
      </c>
      <c r="E252" s="33" t="str">
        <f t="array" ref="E252">iferror(INDEX(INDIRECT("'Form Responses 1'!B"&amp;A245):indirect("'Form Responses 1'!B"&amp;B244),MATCH(C252,B245:B252,0)),"")</f>
        <v/>
      </c>
      <c r="F252" s="33" t="str">
        <f t="array" ref="F252">iferror(INDEX(INDIRECT("'Form Responses 1'!c"&amp;A245):indirect("'Form Responses 1'!c"&amp;B244),MATCH(C252,B245:B252,0)),"")</f>
        <v/>
      </c>
      <c r="G252" s="32" t="str">
        <f t="array" ref="G252">iferror(INDEX(INDIRECT("'Form Responses 1'!E"&amp;A245):indirect("'Form Responses 1'!E"&amp;B244),MATCH(C252,B245:B252,0)),"")</f>
        <v/>
      </c>
      <c r="H252" s="32" t="str">
        <f t="array" ref="H252">iferror(INDEX(INDIRECT("'Form Responses 1'!F"&amp;A245):indirect("'Form Responses 1'!F"&amp;B244),MATCH(C252,B245:B252,0)),"")</f>
        <v/>
      </c>
      <c r="I252" s="33" t="str">
        <f t="array" ref="I252">iferror(INDEX(INDIRECT("'Form Responses 1'!G"&amp;A245):indirect("'Form Responses 1'!G"&amp;B244),MATCH(C252,B245:B252,0)),"")</f>
        <v/>
      </c>
      <c r="J252" s="33" t="str">
        <f t="array" ref="J252">iferror(INDEX(INDIRECT("'Form Responses 1'!H"&amp;A245):indirect("'Form Responses 1'!H"&amp;B244),MATCH(C252,B245:B252,0)),"")</f>
        <v/>
      </c>
      <c r="K252" s="33" t="str">
        <f t="array" ref="K252">iferror(INDEX(INDIRECT("'Form Responses 1'!I"&amp;A245):indirect("'Form Responses 1'!I"&amp;B244),MATCH(C252,B245:B252,0)),"")</f>
        <v/>
      </c>
    </row>
    <row r="253">
      <c r="A253" s="21"/>
      <c r="B253" s="21"/>
      <c r="C253" s="21"/>
      <c r="D253" s="21"/>
      <c r="E253" s="35"/>
      <c r="F253" s="35"/>
      <c r="G253" s="21"/>
      <c r="H253" s="21"/>
      <c r="I253" s="35"/>
      <c r="J253" s="35"/>
      <c r="K253" s="35"/>
    </row>
    <row r="254">
      <c r="A254" s="20"/>
      <c r="B254" s="31"/>
      <c r="C254" s="20">
        <v>10.0</v>
      </c>
      <c r="D254" s="22"/>
      <c r="E254" s="23">
        <v>44102.0</v>
      </c>
      <c r="F254" s="24" t="str">
        <f t="array" ref="F254">indirect("'sheet3'!E"&amp;2)</f>
        <v>JURNAL KELAS 9F SMP NEGERI 1 TURI SEMESTER 1 TAHUN PELAJARAN 2020/2021</v>
      </c>
      <c r="G254" s="25"/>
      <c r="H254" s="25"/>
      <c r="I254" s="26"/>
      <c r="J254" s="26"/>
      <c r="K254" s="27"/>
    </row>
    <row r="255">
      <c r="A255" s="20"/>
      <c r="B255" s="28">
        <f t="array" ref="B255">row(index(Sheet3!$A$1:$A$2943,match(right(E254,10),Sheet3!$A$1:$A$2943,0)))+countif(Sheet3!$A$1:$A$2943,(index(Sheet3!$A$1:$A$2943,match(right(E254,10),Sheet3!$A$1:$A$2943,0))))-1</f>
        <v>133</v>
      </c>
      <c r="C255" s="21"/>
      <c r="D255" s="37" t="s">
        <v>333</v>
      </c>
      <c r="E255" s="38" t="s">
        <v>334</v>
      </c>
      <c r="F255" s="38" t="s">
        <v>2</v>
      </c>
      <c r="G255" s="38" t="s">
        <v>4</v>
      </c>
      <c r="H255" s="38" t="s">
        <v>335</v>
      </c>
      <c r="I255" s="38" t="s">
        <v>336</v>
      </c>
      <c r="J255" s="38" t="s">
        <v>337</v>
      </c>
      <c r="K255" s="38" t="s">
        <v>338</v>
      </c>
    </row>
    <row r="256">
      <c r="A256" s="30">
        <f t="array" ref="A256">row(index(Sheet3!$A$1:$A$2943,match(right(E254,10),Sheet3!$A$1:$A$2943,0)))</f>
        <v>132</v>
      </c>
      <c r="B256" s="31">
        <f t="shared" ref="B256:B263" si="24">iferror(value(left(indirect("Form Responses 1!E"&amp;A256),iferror(find(",",indirect("Form Responses 1!E"&amp;A256)),len(indirect("Form Responses 1!E"&amp;A256))+1)-1)),"")</f>
        <v>7</v>
      </c>
      <c r="C256" s="21">
        <f>iferror(small(B256:B263,D256),"")</f>
        <v>4</v>
      </c>
      <c r="D256" s="32">
        <v>1.0</v>
      </c>
      <c r="E256" s="33" t="str">
        <f t="array" ref="E256">iferror(INDEX(INDIRECT("'Form Responses 1'!B"&amp;A256):indirect("'Form Responses 1'!B"&amp;B255),MATCH(C256,B256:B263,0)),"")</f>
        <v>33. Husnul Khotimah, S.Pd.</v>
      </c>
      <c r="F256" s="33" t="str">
        <f t="array" ref="F256">iferror(INDEX(INDIRECT("'Form Responses 1'!c"&amp;A256):indirect("'Form Responses 1'!c"&amp;B255),MATCH(C256,B256:B263,0)),"")</f>
        <v>3. Bahasa Indonesia</v>
      </c>
      <c r="G256" s="32" t="str">
        <f t="array" ref="G256">iferror(INDEX(INDIRECT("'Form Responses 1'!E"&amp;A256):indirect("'Form Responses 1'!E"&amp;B255),MATCH(C256,B256:B263,0)),"")</f>
        <v>4, 5</v>
      </c>
      <c r="H256" s="32">
        <f t="array" ref="H256">iferror(INDEX(INDIRECT("'Form Responses 1'!F"&amp;A256):indirect("'Form Responses 1'!F"&amp;B255),MATCH(C256,B256:B263,0)),"")</f>
        <v>21</v>
      </c>
      <c r="I256" s="33" t="str">
        <f t="array" ref="I256">iferror(INDEX(INDIRECT("'Form Responses 1'!G"&amp;A256):indirect("'Form Responses 1'!G"&amp;B255),MATCH(C256,B256:B263,0)),"")</f>
        <v>Pidato persuasif</v>
      </c>
      <c r="J256" s="33" t="str">
        <f t="array" ref="J256">iferror(INDEX(INDIRECT("'Form Responses 1'!H"&amp;A256):indirect("'Form Responses 1'!H"&amp;B255),MATCH(C256,B256:B263,0)),"")</f>
        <v>-</v>
      </c>
      <c r="K256" s="33" t="str">
        <f t="array" ref="K256">iferror(INDEX(INDIRECT("'Form Responses 1'!I"&amp;A256):indirect("'Form Responses 1'!I"&amp;B255),MATCH(C256,B256:B263,0)),"")</f>
        <v>Menuangkan gagasan dalam PP</v>
      </c>
    </row>
    <row r="257">
      <c r="A257" s="20">
        <f>if(A256+D256&lt;=B255,A256+D256,"")</f>
        <v>133</v>
      </c>
      <c r="B257" s="31">
        <f t="shared" si="24"/>
        <v>4</v>
      </c>
      <c r="C257" s="21">
        <f>iferror(small(B256:B263,D257),"")</f>
        <v>7</v>
      </c>
      <c r="D257" s="32">
        <v>2.0</v>
      </c>
      <c r="E257" s="33" t="str">
        <f t="array" ref="E257">iferror(INDEX(INDIRECT("'Form Responses 1'!B"&amp;A256):indirect("'Form Responses 1'!B"&amp;B255),MATCH(C257,B256:B263,0)),"")</f>
        <v>2. Drs. Tasrip, MM.</v>
      </c>
      <c r="F257" s="33" t="str">
        <f t="array" ref="F257">iferror(INDEX(INDIRECT("'Form Responses 1'!c"&amp;A256):indirect("'Form Responses 1'!c"&amp;B255),MATCH(C257,B256:B263,0)),"")</f>
        <v>6. IPS</v>
      </c>
      <c r="G257" s="32" t="str">
        <f t="array" ref="G257">iferror(INDEX(INDIRECT("'Form Responses 1'!E"&amp;A256):indirect("'Form Responses 1'!E"&amp;B255),MATCH(C257,B256:B263,0)),"")</f>
        <v>7, 8</v>
      </c>
      <c r="H257" s="32">
        <f t="array" ref="H257">iferror(INDEX(INDIRECT("'Form Responses 1'!F"&amp;A256):indirect("'Form Responses 1'!F"&amp;B255),MATCH(C257,B256:B263,0)),"")</f>
        <v>16</v>
      </c>
      <c r="I257" s="33" t="str">
        <f t="array" ref="I257">iferror(INDEX(INDIRECT("'Form Responses 1'!G"&amp;A256):indirect("'Form Responses 1'!G"&amp;B255),MATCH(C257,B256:B263,0)),"")</f>
        <v>Pengaruh interaksi antarruang di Asia dan benua lainnya</v>
      </c>
      <c r="J257" s="33" t="str">
        <f t="array" ref="J257">iferror(INDEX(INDIRECT("'Form Responses 1'!H"&amp;A256):indirect("'Form Responses 1'!H"&amp;B255),MATCH(C257,B256:B263,0)),"")</f>
        <v>-</v>
      </c>
      <c r="K257" s="33" t="str">
        <f t="array" ref="K257">iferror(INDEX(INDIRECT("'Form Responses 1'!I"&amp;A256):indirect("'Form Responses 1'!I"&amp;B255),MATCH(C257,B256:B263,0)),"")</f>
        <v>Pjj lancar</v>
      </c>
    </row>
    <row r="258">
      <c r="A258" s="20" t="str">
        <f>if(A256+D257&lt;=B255,A256+D257,"")</f>
        <v/>
      </c>
      <c r="B258" s="31" t="str">
        <f t="shared" si="24"/>
        <v/>
      </c>
      <c r="C258" s="21" t="str">
        <f>iferror(small(B256:B263,D258),"")</f>
        <v/>
      </c>
      <c r="D258" s="32">
        <v>3.0</v>
      </c>
      <c r="E258" s="33" t="str">
        <f t="array" ref="E258">iferror(INDEX(INDIRECT("'Form Responses 1'!B"&amp;A256):indirect("'Form Responses 1'!B"&amp;B255),MATCH(C258,B256:B263,0)),"")</f>
        <v/>
      </c>
      <c r="F258" s="33" t="str">
        <f t="array" ref="F258">iferror(INDEX(INDIRECT("'Form Responses 1'!c"&amp;A256):indirect("'Form Responses 1'!c"&amp;B255),MATCH(C258,B256:B263,0)),"")</f>
        <v/>
      </c>
      <c r="G258" s="32" t="str">
        <f t="array" ref="G258">iferror(INDEX(INDIRECT("'Form Responses 1'!E"&amp;A256):indirect("'Form Responses 1'!E"&amp;B255),MATCH(C258,B256:B263,0)),"")</f>
        <v/>
      </c>
      <c r="H258" s="32" t="str">
        <f t="array" ref="H258">iferror(INDEX(INDIRECT("'Form Responses 1'!F"&amp;A256):indirect("'Form Responses 1'!F"&amp;B255),MATCH(C258,B256:B263,0)),"")</f>
        <v/>
      </c>
      <c r="I258" s="33" t="str">
        <f t="array" ref="I258">iferror(INDEX(INDIRECT("'Form Responses 1'!G"&amp;A256):indirect("'Form Responses 1'!G"&amp;B255),MATCH(C258,B256:B263,0)),"")</f>
        <v/>
      </c>
      <c r="J258" s="33" t="str">
        <f t="array" ref="J258">iferror(INDEX(INDIRECT("'Form Responses 1'!H"&amp;A256):indirect("'Form Responses 1'!H"&amp;B255),MATCH(C258,B256:B263,0)),"")</f>
        <v/>
      </c>
      <c r="K258" s="33" t="str">
        <f t="array" ref="K258">iferror(INDEX(INDIRECT("'Form Responses 1'!I"&amp;A256):indirect("'Form Responses 1'!I"&amp;B255),MATCH(C258,B256:B263,0)),"")</f>
        <v/>
      </c>
    </row>
    <row r="259">
      <c r="A259" s="20" t="str">
        <f>if(A256+D258&lt;=B255,A256+D258,"")</f>
        <v/>
      </c>
      <c r="B259" s="31" t="str">
        <f t="shared" si="24"/>
        <v/>
      </c>
      <c r="C259" s="21" t="str">
        <f>iferror(small(B256:B263,D259),"")</f>
        <v/>
      </c>
      <c r="D259" s="32">
        <v>4.0</v>
      </c>
      <c r="E259" s="33" t="str">
        <f t="array" ref="E259">iferror(INDEX(INDIRECT("'Form Responses 1'!B"&amp;A256):indirect("'Form Responses 1'!B"&amp;B255),MATCH(C259,B256:B263,0)),"")</f>
        <v/>
      </c>
      <c r="F259" s="33" t="str">
        <f t="array" ref="F259">iferror(INDEX(INDIRECT("'Form Responses 1'!c"&amp;A256):indirect("'Form Responses 1'!c"&amp;B255),MATCH(C259,B256:B263,0)),"")</f>
        <v/>
      </c>
      <c r="G259" s="32" t="str">
        <f t="array" ref="G259">iferror(INDEX(INDIRECT("'Form Responses 1'!E"&amp;A256):indirect("'Form Responses 1'!E"&amp;B255),MATCH(C259,B256:B263,0)),"")</f>
        <v/>
      </c>
      <c r="H259" s="32" t="str">
        <f t="array" ref="H259">iferror(INDEX(INDIRECT("'Form Responses 1'!F"&amp;A256):indirect("'Form Responses 1'!F"&amp;B255),MATCH(C259,B256:B263,0)),"")</f>
        <v/>
      </c>
      <c r="I259" s="33" t="str">
        <f t="array" ref="I259">iferror(INDEX(INDIRECT("'Form Responses 1'!G"&amp;A256):indirect("'Form Responses 1'!G"&amp;B255),MATCH(C259,B256:B263,0)),"")</f>
        <v/>
      </c>
      <c r="J259" s="33" t="str">
        <f t="array" ref="J259">iferror(INDEX(INDIRECT("'Form Responses 1'!H"&amp;A256):indirect("'Form Responses 1'!H"&amp;B255),MATCH(C259,B256:B263,0)),"")</f>
        <v/>
      </c>
      <c r="K259" s="33" t="str">
        <f t="array" ref="K259">iferror(INDEX(INDIRECT("'Form Responses 1'!I"&amp;A256):indirect("'Form Responses 1'!I"&amp;B255),MATCH(C259,B256:B263,0)),"")</f>
        <v/>
      </c>
    </row>
    <row r="260">
      <c r="A260" s="20" t="str">
        <f>if(A256+D259&lt;=B255,A256+D259,"")</f>
        <v/>
      </c>
      <c r="B260" s="31" t="str">
        <f t="shared" si="24"/>
        <v/>
      </c>
      <c r="C260" s="21" t="str">
        <f>iferror(small(B256:B263,D260),"")</f>
        <v/>
      </c>
      <c r="D260" s="32">
        <v>5.0</v>
      </c>
      <c r="E260" s="33" t="str">
        <f t="array" ref="E260">iferror(INDEX(INDIRECT("'Form Responses 1'!B"&amp;A256):indirect("'Form Responses 1'!B"&amp;B255),MATCH(C260,B256:B263,0)),"")</f>
        <v/>
      </c>
      <c r="F260" s="33" t="str">
        <f t="array" ref="F260">iferror(INDEX(INDIRECT("'Form Responses 1'!c"&amp;A256):indirect("'Form Responses 1'!c"&amp;B255),MATCH(C260,B256:B263,0)),"")</f>
        <v/>
      </c>
      <c r="G260" s="32" t="str">
        <f t="array" ref="G260">iferror(INDEX(INDIRECT("'Form Responses 1'!E"&amp;A256):indirect("'Form Responses 1'!E"&amp;B255),MATCH(C260,B256:B263,0)),"")</f>
        <v/>
      </c>
      <c r="H260" s="32" t="str">
        <f t="array" ref="H260">iferror(INDEX(INDIRECT("'Form Responses 1'!F"&amp;A256):indirect("'Form Responses 1'!F"&amp;B255),MATCH(C260,B256:B263,0)),"")</f>
        <v/>
      </c>
      <c r="I260" s="33" t="str">
        <f t="array" ref="I260">iferror(INDEX(INDIRECT("'Form Responses 1'!G"&amp;A256):indirect("'Form Responses 1'!G"&amp;B255),MATCH(C260,B256:B263,0)),"")</f>
        <v/>
      </c>
      <c r="J260" s="33" t="str">
        <f t="array" ref="J260">iferror(INDEX(INDIRECT("'Form Responses 1'!H"&amp;A256):indirect("'Form Responses 1'!H"&amp;B255),MATCH(C260,B256:B263,0)),"")</f>
        <v/>
      </c>
      <c r="K260" s="33" t="str">
        <f t="array" ref="K260">iferror(INDEX(INDIRECT("'Form Responses 1'!I"&amp;A256):indirect("'Form Responses 1'!I"&amp;B255),MATCH(C260,B256:B263,0)),"")</f>
        <v/>
      </c>
    </row>
    <row r="261">
      <c r="A261" s="20" t="str">
        <f>if(A256+D260&lt;=B255,A256+D260,"")</f>
        <v/>
      </c>
      <c r="B261" s="31" t="str">
        <f t="shared" si="24"/>
        <v/>
      </c>
      <c r="C261" s="21" t="str">
        <f>iferror(small(B256:B263,D261),"")</f>
        <v/>
      </c>
      <c r="D261" s="32">
        <v>6.0</v>
      </c>
      <c r="E261" s="33" t="str">
        <f t="array" ref="E261">iferror(INDEX(INDIRECT("'Form Responses 1'!B"&amp;A256):indirect("'Form Responses 1'!B"&amp;B255),MATCH(C261,B256:B263,0)),"")</f>
        <v/>
      </c>
      <c r="F261" s="33" t="str">
        <f t="array" ref="F261">iferror(INDEX(INDIRECT("'Form Responses 1'!c"&amp;A256):indirect("'Form Responses 1'!c"&amp;B255),MATCH(C261,B256:B263,0)),"")</f>
        <v/>
      </c>
      <c r="G261" s="32" t="str">
        <f t="array" ref="G261">iferror(INDEX(INDIRECT("'Form Responses 1'!E"&amp;A256):indirect("'Form Responses 1'!E"&amp;B255),MATCH(C261,B256:B263,0)),"")</f>
        <v/>
      </c>
      <c r="H261" s="32" t="str">
        <f t="array" ref="H261">iferror(INDEX(INDIRECT("'Form Responses 1'!F"&amp;A256):indirect("'Form Responses 1'!F"&amp;B255),MATCH(C261,B256:B263,0)),"")</f>
        <v/>
      </c>
      <c r="I261" s="33" t="str">
        <f t="array" ref="I261">iferror(INDEX(INDIRECT("'Form Responses 1'!G"&amp;A256):indirect("'Form Responses 1'!G"&amp;B255),MATCH(C261,B256:B263,0)),"")</f>
        <v/>
      </c>
      <c r="J261" s="33" t="str">
        <f t="array" ref="J261">iferror(INDEX(INDIRECT("'Form Responses 1'!H"&amp;A256):indirect("'Form Responses 1'!H"&amp;B255),MATCH(C261,B256:B263,0)),"")</f>
        <v/>
      </c>
      <c r="K261" s="33" t="str">
        <f t="array" ref="K261">iferror(INDEX(INDIRECT("'Form Responses 1'!I"&amp;A256):indirect("'Form Responses 1'!I"&amp;B255),MATCH(C261,B256:B263,0)),"")</f>
        <v/>
      </c>
    </row>
    <row r="262">
      <c r="A262" s="20" t="str">
        <f>if(A256+D261&lt;=B255,A256+D261,"")</f>
        <v/>
      </c>
      <c r="B262" s="31" t="str">
        <f t="shared" si="24"/>
        <v/>
      </c>
      <c r="C262" s="21" t="str">
        <f>iferror(small(B256:B263,D262),"")</f>
        <v/>
      </c>
      <c r="D262" s="32">
        <v>7.0</v>
      </c>
      <c r="E262" s="33" t="str">
        <f t="array" ref="E262">iferror(INDEX(INDIRECT("'Form Responses 1'!B"&amp;A256):indirect("'Form Responses 1'!B"&amp;B255),MATCH(C262,B256:B263,0)),"")</f>
        <v/>
      </c>
      <c r="F262" s="33" t="str">
        <f t="array" ref="F262">iferror(INDEX(INDIRECT("'Form Responses 1'!c"&amp;A256):indirect("'Form Responses 1'!c"&amp;B255),MATCH(C262,B256:B263,0)),"")</f>
        <v/>
      </c>
      <c r="G262" s="32" t="str">
        <f t="array" ref="G262">iferror(INDEX(INDIRECT("'Form Responses 1'!E"&amp;A256):indirect("'Form Responses 1'!E"&amp;B255),MATCH(C262,B256:B263,0)),"")</f>
        <v/>
      </c>
      <c r="H262" s="32" t="str">
        <f t="array" ref="H262">iferror(INDEX(INDIRECT("'Form Responses 1'!F"&amp;A256):indirect("'Form Responses 1'!F"&amp;B255),MATCH(C262,B256:B263,0)),"")</f>
        <v/>
      </c>
      <c r="I262" s="33" t="str">
        <f t="array" ref="I262">iferror(INDEX(INDIRECT("'Form Responses 1'!G"&amp;A256):indirect("'Form Responses 1'!G"&amp;B255),MATCH(C262,B256:B263,0)),"")</f>
        <v/>
      </c>
      <c r="J262" s="33" t="str">
        <f t="array" ref="J262">iferror(INDEX(INDIRECT("'Form Responses 1'!H"&amp;A256):indirect("'Form Responses 1'!H"&amp;B255),MATCH(C262,B256:B263,0)),"")</f>
        <v/>
      </c>
      <c r="K262" s="33" t="str">
        <f t="array" ref="K262">iferror(INDEX(INDIRECT("'Form Responses 1'!I"&amp;A256):indirect("'Form Responses 1'!I"&amp;B255),MATCH(C262,B256:B263,0)),"")</f>
        <v/>
      </c>
    </row>
    <row r="263">
      <c r="A263" s="20" t="str">
        <f>if(A256+D262&lt;=B255,A256+D262,"")</f>
        <v/>
      </c>
      <c r="B263" s="31" t="str">
        <f t="shared" si="24"/>
        <v/>
      </c>
      <c r="C263" s="21" t="str">
        <f>iferror(small(B256:B263,D263),"")</f>
        <v/>
      </c>
      <c r="D263" s="32">
        <v>8.0</v>
      </c>
      <c r="E263" s="33" t="str">
        <f t="array" ref="E263">iferror(INDEX(INDIRECT("'Form Responses 1'!B"&amp;A256):indirect("'Form Responses 1'!B"&amp;B255),MATCH(C263,B256:B263,0)),"")</f>
        <v/>
      </c>
      <c r="F263" s="33" t="str">
        <f t="array" ref="F263">iferror(INDEX(INDIRECT("'Form Responses 1'!c"&amp;A256):indirect("'Form Responses 1'!c"&amp;B255),MATCH(C263,B256:B263,0)),"")</f>
        <v/>
      </c>
      <c r="G263" s="32" t="str">
        <f t="array" ref="G263">iferror(INDEX(INDIRECT("'Form Responses 1'!E"&amp;A256):indirect("'Form Responses 1'!E"&amp;B255),MATCH(C263,B256:B263,0)),"")</f>
        <v/>
      </c>
      <c r="H263" s="32" t="str">
        <f t="array" ref="H263">iferror(INDEX(INDIRECT("'Form Responses 1'!F"&amp;A256):indirect("'Form Responses 1'!F"&amp;B255),MATCH(C263,B256:B263,0)),"")</f>
        <v/>
      </c>
      <c r="I263" s="33" t="str">
        <f t="array" ref="I263">iferror(INDEX(INDIRECT("'Form Responses 1'!G"&amp;A256):indirect("'Form Responses 1'!G"&amp;B255),MATCH(C263,B256:B263,0)),"")</f>
        <v/>
      </c>
      <c r="J263" s="33" t="str">
        <f t="array" ref="J263">iferror(INDEX(INDIRECT("'Form Responses 1'!H"&amp;A256):indirect("'Form Responses 1'!H"&amp;B255),MATCH(C263,B256:B263,0)),"")</f>
        <v/>
      </c>
      <c r="K263" s="33" t="str">
        <f t="array" ref="K263">iferror(INDEX(INDIRECT("'Form Responses 1'!I"&amp;A256):indirect("'Form Responses 1'!I"&amp;B255),MATCH(C263,B256:B263,0)),"")</f>
        <v/>
      </c>
    </row>
    <row r="264">
      <c r="A264" s="21"/>
      <c r="B264" s="21"/>
      <c r="C264" s="21"/>
      <c r="D264" s="21"/>
      <c r="E264" s="35"/>
      <c r="F264" s="35"/>
      <c r="G264" s="21"/>
      <c r="H264" s="21"/>
      <c r="I264" s="35"/>
      <c r="J264" s="35"/>
      <c r="K264" s="35"/>
    </row>
    <row r="265">
      <c r="A265" s="20"/>
      <c r="B265" s="31"/>
      <c r="C265" s="20">
        <v>10.0</v>
      </c>
      <c r="D265" s="22"/>
      <c r="E265" s="23">
        <v>44103.0</v>
      </c>
      <c r="F265" s="24" t="str">
        <f t="array" ref="F265">indirect("'sheet3'!E"&amp;2)</f>
        <v>JURNAL KELAS 9F SMP NEGERI 1 TURI SEMESTER 1 TAHUN PELAJARAN 2020/2021</v>
      </c>
      <c r="G265" s="25"/>
      <c r="H265" s="25"/>
      <c r="I265" s="26"/>
      <c r="J265" s="26"/>
      <c r="K265" s="27"/>
    </row>
    <row r="266">
      <c r="A266" s="20"/>
      <c r="B266" s="28">
        <f t="array" ref="B266">row(index(Sheet3!$A$1:$A$2943,match(right(E265,10),Sheet3!$A$1:$A$2943,0)))+countif(Sheet3!$A$1:$A$2943,(index(Sheet3!$A$1:$A$2943,match(right(E265,10),Sheet3!$A$1:$A$2943,0))))-1</f>
        <v>134</v>
      </c>
      <c r="C266" s="21"/>
      <c r="D266" s="37" t="s">
        <v>333</v>
      </c>
      <c r="E266" s="38" t="s">
        <v>334</v>
      </c>
      <c r="F266" s="38" t="s">
        <v>2</v>
      </c>
      <c r="G266" s="38" t="s">
        <v>4</v>
      </c>
      <c r="H266" s="38" t="s">
        <v>335</v>
      </c>
      <c r="I266" s="38" t="s">
        <v>336</v>
      </c>
      <c r="J266" s="38" t="s">
        <v>337</v>
      </c>
      <c r="K266" s="38" t="s">
        <v>338</v>
      </c>
    </row>
    <row r="267">
      <c r="A267" s="30">
        <f t="array" ref="A267">row(index(Sheet3!$A$1:$A$2943,match(right(E265,10),Sheet3!$A$1:$A$2943,0)))</f>
        <v>134</v>
      </c>
      <c r="B267" s="31">
        <f t="shared" ref="B267:B274" si="25">iferror(value(left(indirect("Form Responses 1!E"&amp;A267),iferror(find(",",indirect("Form Responses 1!E"&amp;A267)),len(indirect("Form Responses 1!E"&amp;A267))+1)-1)),"")</f>
        <v>1</v>
      </c>
      <c r="C267" s="21">
        <f>iferror(small(B267:B274,D267),"")</f>
        <v>1</v>
      </c>
      <c r="D267" s="32">
        <v>1.0</v>
      </c>
      <c r="E267" s="33" t="str">
        <f t="array" ref="E267">iferror(INDEX(INDIRECT("'Form Responses 1'!B"&amp;A267):indirect("'Form Responses 1'!B"&amp;B266),MATCH(C267,B267:B274,0)),"")</f>
        <v>42. Nurul Laili, S.Pd. M.Pd</v>
      </c>
      <c r="F267" s="33" t="str">
        <f t="array" ref="F267">iferror(INDEX(INDIRECT("'Form Responses 1'!c"&amp;A267):indirect("'Form Responses 1'!c"&amp;B266),MATCH(C267,B267:B274,0)),"")</f>
        <v>5. IPA</v>
      </c>
      <c r="G267" s="32" t="str">
        <f t="array" ref="G267">iferror(INDEX(INDIRECT("'Form Responses 1'!E"&amp;A267):indirect("'Form Responses 1'!E"&amp;B266),MATCH(C267,B267:B274,0)),"")</f>
        <v>1, 2, 3</v>
      </c>
      <c r="H267" s="32">
        <f t="array" ref="H267">iferror(INDEX(INDIRECT("'Form Responses 1'!F"&amp;A267):indirect("'Form Responses 1'!F"&amp;B266),MATCH(C267,B267:B274,0)),"")</f>
        <v>16</v>
      </c>
      <c r="I267" s="33" t="str">
        <f t="array" ref="I267">iferror(INDEX(INDIRECT("'Form Responses 1'!G"&amp;A267):indirect("'Form Responses 1'!G"&amp;B266),MATCH(C267,B267:B274,0)),"")</f>
        <v>Penyerbukan, penyebaran perkembangbiakan</v>
      </c>
      <c r="J267" s="33" t="str">
        <f t="array" ref="J267">iferror(INDEX(INDIRECT("'Form Responses 1'!H"&amp;A267):indirect("'Form Responses 1'!H"&amp;B266),MATCH(C267,B267:B274,0)),"")</f>
        <v>-</v>
      </c>
      <c r="K267" s="33" t="str">
        <f t="array" ref="K267">iferror(INDEX(INDIRECT("'Form Responses 1'!I"&amp;A267):indirect("'Form Responses 1'!I"&amp;B266),MATCH(C267,B267:B274,0)),"")</f>
        <v>Berjalan lancar</v>
      </c>
    </row>
    <row r="268">
      <c r="A268" s="20" t="str">
        <f>if(A267+D267&lt;=B266,A267+D267,"")</f>
        <v/>
      </c>
      <c r="B268" s="31" t="str">
        <f t="shared" si="25"/>
        <v/>
      </c>
      <c r="C268" s="21" t="str">
        <f>iferror(small(B267:B274,D268),"")</f>
        <v/>
      </c>
      <c r="D268" s="32">
        <v>2.0</v>
      </c>
      <c r="E268" s="33" t="str">
        <f t="array" ref="E268">iferror(INDEX(INDIRECT("'Form Responses 1'!B"&amp;A267):indirect("'Form Responses 1'!B"&amp;B266),MATCH(C268,B267:B274,0)),"")</f>
        <v/>
      </c>
      <c r="F268" s="33" t="str">
        <f t="array" ref="F268">iferror(INDEX(INDIRECT("'Form Responses 1'!c"&amp;A267):indirect("'Form Responses 1'!c"&amp;B266),MATCH(C268,B267:B274,0)),"")</f>
        <v/>
      </c>
      <c r="G268" s="32" t="str">
        <f t="array" ref="G268">iferror(INDEX(INDIRECT("'Form Responses 1'!E"&amp;A267):indirect("'Form Responses 1'!E"&amp;B266),MATCH(C268,B267:B274,0)),"")</f>
        <v/>
      </c>
      <c r="H268" s="32" t="str">
        <f t="array" ref="H268">iferror(INDEX(INDIRECT("'Form Responses 1'!F"&amp;A267):indirect("'Form Responses 1'!F"&amp;B266),MATCH(C268,B267:B274,0)),"")</f>
        <v/>
      </c>
      <c r="I268" s="33" t="str">
        <f t="array" ref="I268">iferror(INDEX(INDIRECT("'Form Responses 1'!G"&amp;A267):indirect("'Form Responses 1'!G"&amp;B266),MATCH(C268,B267:B274,0)),"")</f>
        <v/>
      </c>
      <c r="J268" s="33" t="str">
        <f t="array" ref="J268">iferror(INDEX(INDIRECT("'Form Responses 1'!H"&amp;A267):indirect("'Form Responses 1'!H"&amp;B266),MATCH(C268,B267:B274,0)),"")</f>
        <v/>
      </c>
      <c r="K268" s="33" t="str">
        <f t="array" ref="K268">iferror(INDEX(INDIRECT("'Form Responses 1'!I"&amp;A267):indirect("'Form Responses 1'!I"&amp;B266),MATCH(C268,B267:B274,0)),"")</f>
        <v/>
      </c>
    </row>
    <row r="269">
      <c r="A269" s="20" t="str">
        <f>if(A267+D268&lt;=B266,A267+D268,"")</f>
        <v/>
      </c>
      <c r="B269" s="31" t="str">
        <f t="shared" si="25"/>
        <v/>
      </c>
      <c r="C269" s="21" t="str">
        <f>iferror(small(B267:B274,D269),"")</f>
        <v/>
      </c>
      <c r="D269" s="32">
        <v>3.0</v>
      </c>
      <c r="E269" s="33" t="str">
        <f t="array" ref="E269">iferror(INDEX(INDIRECT("'Form Responses 1'!B"&amp;A267):indirect("'Form Responses 1'!B"&amp;B266),MATCH(C269,B267:B274,0)),"")</f>
        <v/>
      </c>
      <c r="F269" s="33" t="str">
        <f t="array" ref="F269">iferror(INDEX(INDIRECT("'Form Responses 1'!c"&amp;A267):indirect("'Form Responses 1'!c"&amp;B266),MATCH(C269,B267:B274,0)),"")</f>
        <v/>
      </c>
      <c r="G269" s="32" t="str">
        <f t="array" ref="G269">iferror(INDEX(INDIRECT("'Form Responses 1'!E"&amp;A267):indirect("'Form Responses 1'!E"&amp;B266),MATCH(C269,B267:B274,0)),"")</f>
        <v/>
      </c>
      <c r="H269" s="32" t="str">
        <f t="array" ref="H269">iferror(INDEX(INDIRECT("'Form Responses 1'!F"&amp;A267):indirect("'Form Responses 1'!F"&amp;B266),MATCH(C269,B267:B274,0)),"")</f>
        <v/>
      </c>
      <c r="I269" s="33" t="str">
        <f t="array" ref="I269">iferror(INDEX(INDIRECT("'Form Responses 1'!G"&amp;A267):indirect("'Form Responses 1'!G"&amp;B266),MATCH(C269,B267:B274,0)),"")</f>
        <v/>
      </c>
      <c r="J269" s="33" t="str">
        <f t="array" ref="J269">iferror(INDEX(INDIRECT("'Form Responses 1'!H"&amp;A267):indirect("'Form Responses 1'!H"&amp;B266),MATCH(C269,B267:B274,0)),"")</f>
        <v/>
      </c>
      <c r="K269" s="33" t="str">
        <f t="array" ref="K269">iferror(INDEX(INDIRECT("'Form Responses 1'!I"&amp;A267):indirect("'Form Responses 1'!I"&amp;B266),MATCH(C269,B267:B274,0)),"")</f>
        <v/>
      </c>
    </row>
    <row r="270">
      <c r="A270" s="20" t="str">
        <f>if(A267+D269&lt;=B266,A267+D269,"")</f>
        <v/>
      </c>
      <c r="B270" s="31" t="str">
        <f t="shared" si="25"/>
        <v/>
      </c>
      <c r="C270" s="21" t="str">
        <f>iferror(small(B267:B274,D270),"")</f>
        <v/>
      </c>
      <c r="D270" s="32">
        <v>4.0</v>
      </c>
      <c r="E270" s="33" t="str">
        <f t="array" ref="E270">iferror(INDEX(INDIRECT("'Form Responses 1'!B"&amp;A267):indirect("'Form Responses 1'!B"&amp;B266),MATCH(C270,B267:B274,0)),"")</f>
        <v/>
      </c>
      <c r="F270" s="33" t="str">
        <f t="array" ref="F270">iferror(INDEX(INDIRECT("'Form Responses 1'!c"&amp;A267):indirect("'Form Responses 1'!c"&amp;B266),MATCH(C270,B267:B274,0)),"")</f>
        <v/>
      </c>
      <c r="G270" s="32" t="str">
        <f t="array" ref="G270">iferror(INDEX(INDIRECT("'Form Responses 1'!E"&amp;A267):indirect("'Form Responses 1'!E"&amp;B266),MATCH(C270,B267:B274,0)),"")</f>
        <v/>
      </c>
      <c r="H270" s="32" t="str">
        <f t="array" ref="H270">iferror(INDEX(INDIRECT("'Form Responses 1'!F"&amp;A267):indirect("'Form Responses 1'!F"&amp;B266),MATCH(C270,B267:B274,0)),"")</f>
        <v/>
      </c>
      <c r="I270" s="33" t="str">
        <f t="array" ref="I270">iferror(INDEX(INDIRECT("'Form Responses 1'!G"&amp;A267):indirect("'Form Responses 1'!G"&amp;B266),MATCH(C270,B267:B274,0)),"")</f>
        <v/>
      </c>
      <c r="J270" s="33" t="str">
        <f t="array" ref="J270">iferror(INDEX(INDIRECT("'Form Responses 1'!H"&amp;A267):indirect("'Form Responses 1'!H"&amp;B266),MATCH(C270,B267:B274,0)),"")</f>
        <v/>
      </c>
      <c r="K270" s="33" t="str">
        <f t="array" ref="K270">iferror(INDEX(INDIRECT("'Form Responses 1'!I"&amp;A267):indirect("'Form Responses 1'!I"&amp;B266),MATCH(C270,B267:B274,0)),"")</f>
        <v/>
      </c>
    </row>
    <row r="271">
      <c r="A271" s="20" t="str">
        <f>if(A267+D270&lt;=B266,A267+D270,"")</f>
        <v/>
      </c>
      <c r="B271" s="31" t="str">
        <f t="shared" si="25"/>
        <v/>
      </c>
      <c r="C271" s="21" t="str">
        <f>iferror(small(B267:B274,D271),"")</f>
        <v/>
      </c>
      <c r="D271" s="32">
        <v>5.0</v>
      </c>
      <c r="E271" s="33" t="str">
        <f t="array" ref="E271">iferror(INDEX(INDIRECT("'Form Responses 1'!B"&amp;A267):indirect("'Form Responses 1'!B"&amp;B266),MATCH(C271,B267:B274,0)),"")</f>
        <v/>
      </c>
      <c r="F271" s="33" t="str">
        <f t="array" ref="F271">iferror(INDEX(INDIRECT("'Form Responses 1'!c"&amp;A267):indirect("'Form Responses 1'!c"&amp;B266),MATCH(C271,B267:B274,0)),"")</f>
        <v/>
      </c>
      <c r="G271" s="32" t="str">
        <f t="array" ref="G271">iferror(INDEX(INDIRECT("'Form Responses 1'!E"&amp;A267):indirect("'Form Responses 1'!E"&amp;B266),MATCH(C271,B267:B274,0)),"")</f>
        <v/>
      </c>
      <c r="H271" s="32" t="str">
        <f t="array" ref="H271">iferror(INDEX(INDIRECT("'Form Responses 1'!F"&amp;A267):indirect("'Form Responses 1'!F"&amp;B266),MATCH(C271,B267:B274,0)),"")</f>
        <v/>
      </c>
      <c r="I271" s="33" t="str">
        <f t="array" ref="I271">iferror(INDEX(INDIRECT("'Form Responses 1'!G"&amp;A267):indirect("'Form Responses 1'!G"&amp;B266),MATCH(C271,B267:B274,0)),"")</f>
        <v/>
      </c>
      <c r="J271" s="33" t="str">
        <f t="array" ref="J271">iferror(INDEX(INDIRECT("'Form Responses 1'!H"&amp;A267):indirect("'Form Responses 1'!H"&amp;B266),MATCH(C271,B267:B274,0)),"")</f>
        <v/>
      </c>
      <c r="K271" s="33" t="str">
        <f t="array" ref="K271">iferror(INDEX(INDIRECT("'Form Responses 1'!I"&amp;A267):indirect("'Form Responses 1'!I"&amp;B266),MATCH(C271,B267:B274,0)),"")</f>
        <v/>
      </c>
    </row>
    <row r="272">
      <c r="A272" s="20" t="str">
        <f>if(A267+D271&lt;=B266,A267+D271,"")</f>
        <v/>
      </c>
      <c r="B272" s="31" t="str">
        <f t="shared" si="25"/>
        <v/>
      </c>
      <c r="C272" s="21" t="str">
        <f>iferror(small(B267:B274,D272),"")</f>
        <v/>
      </c>
      <c r="D272" s="32">
        <v>6.0</v>
      </c>
      <c r="E272" s="33" t="str">
        <f t="array" ref="E272">iferror(INDEX(INDIRECT("'Form Responses 1'!B"&amp;A267):indirect("'Form Responses 1'!B"&amp;B266),MATCH(C272,B267:B274,0)),"")</f>
        <v/>
      </c>
      <c r="F272" s="33" t="str">
        <f t="array" ref="F272">iferror(INDEX(INDIRECT("'Form Responses 1'!c"&amp;A267):indirect("'Form Responses 1'!c"&amp;B266),MATCH(C272,B267:B274,0)),"")</f>
        <v/>
      </c>
      <c r="G272" s="32" t="str">
        <f t="array" ref="G272">iferror(INDEX(INDIRECT("'Form Responses 1'!E"&amp;A267):indirect("'Form Responses 1'!E"&amp;B266),MATCH(C272,B267:B274,0)),"")</f>
        <v/>
      </c>
      <c r="H272" s="32" t="str">
        <f t="array" ref="H272">iferror(INDEX(INDIRECT("'Form Responses 1'!F"&amp;A267):indirect("'Form Responses 1'!F"&amp;B266),MATCH(C272,B267:B274,0)),"")</f>
        <v/>
      </c>
      <c r="I272" s="33" t="str">
        <f t="array" ref="I272">iferror(INDEX(INDIRECT("'Form Responses 1'!G"&amp;A267):indirect("'Form Responses 1'!G"&amp;B266),MATCH(C272,B267:B274,0)),"")</f>
        <v/>
      </c>
      <c r="J272" s="33" t="str">
        <f t="array" ref="J272">iferror(INDEX(INDIRECT("'Form Responses 1'!H"&amp;A267):indirect("'Form Responses 1'!H"&amp;B266),MATCH(C272,B267:B274,0)),"")</f>
        <v/>
      </c>
      <c r="K272" s="33" t="str">
        <f t="array" ref="K272">iferror(INDEX(INDIRECT("'Form Responses 1'!I"&amp;A267):indirect("'Form Responses 1'!I"&amp;B266),MATCH(C272,B267:B274,0)),"")</f>
        <v/>
      </c>
    </row>
    <row r="273">
      <c r="A273" s="20" t="str">
        <f>if(A267+D272&lt;=B266,A267+D272,"")</f>
        <v/>
      </c>
      <c r="B273" s="31" t="str">
        <f t="shared" si="25"/>
        <v/>
      </c>
      <c r="C273" s="21" t="str">
        <f>iferror(small(B267:B274,D273),"")</f>
        <v/>
      </c>
      <c r="D273" s="32">
        <v>7.0</v>
      </c>
      <c r="E273" s="33" t="str">
        <f t="array" ref="E273">iferror(INDEX(INDIRECT("'Form Responses 1'!B"&amp;A267):indirect("'Form Responses 1'!B"&amp;B266),MATCH(C273,B267:B274,0)),"")</f>
        <v/>
      </c>
      <c r="F273" s="33" t="str">
        <f t="array" ref="F273">iferror(INDEX(INDIRECT("'Form Responses 1'!c"&amp;A267):indirect("'Form Responses 1'!c"&amp;B266),MATCH(C273,B267:B274,0)),"")</f>
        <v/>
      </c>
      <c r="G273" s="32" t="str">
        <f t="array" ref="G273">iferror(INDEX(INDIRECT("'Form Responses 1'!E"&amp;A267):indirect("'Form Responses 1'!E"&amp;B266),MATCH(C273,B267:B274,0)),"")</f>
        <v/>
      </c>
      <c r="H273" s="32" t="str">
        <f t="array" ref="H273">iferror(INDEX(INDIRECT("'Form Responses 1'!F"&amp;A267):indirect("'Form Responses 1'!F"&amp;B266),MATCH(C273,B267:B274,0)),"")</f>
        <v/>
      </c>
      <c r="I273" s="33" t="str">
        <f t="array" ref="I273">iferror(INDEX(INDIRECT("'Form Responses 1'!G"&amp;A267):indirect("'Form Responses 1'!G"&amp;B266),MATCH(C273,B267:B274,0)),"")</f>
        <v/>
      </c>
      <c r="J273" s="33" t="str">
        <f t="array" ref="J273">iferror(INDEX(INDIRECT("'Form Responses 1'!H"&amp;A267):indirect("'Form Responses 1'!H"&amp;B266),MATCH(C273,B267:B274,0)),"")</f>
        <v/>
      </c>
      <c r="K273" s="33" t="str">
        <f t="array" ref="K273">iferror(INDEX(INDIRECT("'Form Responses 1'!I"&amp;A267):indirect("'Form Responses 1'!I"&amp;B266),MATCH(C273,B267:B274,0)),"")</f>
        <v/>
      </c>
    </row>
    <row r="274">
      <c r="A274" s="20" t="str">
        <f>if(A267+D273&lt;=B266,A267+D273,"")</f>
        <v/>
      </c>
      <c r="B274" s="31" t="str">
        <f t="shared" si="25"/>
        <v/>
      </c>
      <c r="C274" s="21" t="str">
        <f>iferror(small(B267:B274,D274),"")</f>
        <v/>
      </c>
      <c r="D274" s="32">
        <v>8.0</v>
      </c>
      <c r="E274" s="33" t="str">
        <f t="array" ref="E274">iferror(INDEX(INDIRECT("'Form Responses 1'!B"&amp;A267):indirect("'Form Responses 1'!B"&amp;B266),MATCH(C274,B267:B274,0)),"")</f>
        <v/>
      </c>
      <c r="F274" s="33" t="str">
        <f t="array" ref="F274">iferror(INDEX(INDIRECT("'Form Responses 1'!c"&amp;A267):indirect("'Form Responses 1'!c"&amp;B266),MATCH(C274,B267:B274,0)),"")</f>
        <v/>
      </c>
      <c r="G274" s="32" t="str">
        <f t="array" ref="G274">iferror(INDEX(INDIRECT("'Form Responses 1'!E"&amp;A267):indirect("'Form Responses 1'!E"&amp;B266),MATCH(C274,B267:B274,0)),"")</f>
        <v/>
      </c>
      <c r="H274" s="32" t="str">
        <f t="array" ref="H274">iferror(INDEX(INDIRECT("'Form Responses 1'!F"&amp;A267):indirect("'Form Responses 1'!F"&amp;B266),MATCH(C274,B267:B274,0)),"")</f>
        <v/>
      </c>
      <c r="I274" s="33" t="str">
        <f t="array" ref="I274">iferror(INDEX(INDIRECT("'Form Responses 1'!G"&amp;A267):indirect("'Form Responses 1'!G"&amp;B266),MATCH(C274,B267:B274,0)),"")</f>
        <v/>
      </c>
      <c r="J274" s="33" t="str">
        <f t="array" ref="J274">iferror(INDEX(INDIRECT("'Form Responses 1'!H"&amp;A267):indirect("'Form Responses 1'!H"&amp;B266),MATCH(C274,B267:B274,0)),"")</f>
        <v/>
      </c>
      <c r="K274" s="33" t="str">
        <f t="array" ref="K274">iferror(INDEX(INDIRECT("'Form Responses 1'!I"&amp;A267):indirect("'Form Responses 1'!I"&amp;B266),MATCH(C274,B267:B274,0)),"")</f>
        <v/>
      </c>
    </row>
    <row r="275">
      <c r="A275" s="21"/>
      <c r="B275" s="21"/>
      <c r="C275" s="21"/>
      <c r="D275" s="21"/>
      <c r="E275" s="35"/>
      <c r="F275" s="35"/>
      <c r="G275" s="21"/>
      <c r="H275" s="21"/>
      <c r="I275" s="35"/>
      <c r="J275" s="35"/>
      <c r="K275" s="35"/>
    </row>
    <row r="276">
      <c r="A276" s="20"/>
      <c r="B276" s="31"/>
      <c r="C276" s="20">
        <v>10.0</v>
      </c>
      <c r="D276" s="22"/>
      <c r="E276" s="23">
        <v>44104.0</v>
      </c>
      <c r="F276" s="24" t="str">
        <f t="array" ref="F276">indirect("'sheet3'!E"&amp;2)</f>
        <v>JURNAL KELAS 9F SMP NEGERI 1 TURI SEMESTER 1 TAHUN PELAJARAN 2020/2021</v>
      </c>
      <c r="G276" s="25"/>
      <c r="H276" s="25"/>
      <c r="I276" s="26"/>
      <c r="J276" s="26"/>
      <c r="K276" s="27"/>
    </row>
    <row r="277">
      <c r="A277" s="20"/>
      <c r="B277" s="28">
        <f t="array" ref="B277">row(index(Sheet3!$A$1:$A$2943,match(right(E276,10),Sheet3!$A$1:$A$2943,0)))+countif(Sheet3!$A$1:$A$2943,(index(Sheet3!$A$1:$A$2943,match(right(E276,10),Sheet3!$A$1:$A$2943,0))))-1</f>
        <v>138</v>
      </c>
      <c r="C277" s="21"/>
      <c r="D277" s="37" t="s">
        <v>333</v>
      </c>
      <c r="E277" s="38" t="s">
        <v>334</v>
      </c>
      <c r="F277" s="38" t="s">
        <v>2</v>
      </c>
      <c r="G277" s="38" t="s">
        <v>4</v>
      </c>
      <c r="H277" s="38" t="s">
        <v>335</v>
      </c>
      <c r="I277" s="38" t="s">
        <v>336</v>
      </c>
      <c r="J277" s="38" t="s">
        <v>337</v>
      </c>
      <c r="K277" s="38" t="s">
        <v>338</v>
      </c>
    </row>
    <row r="278">
      <c r="A278" s="30">
        <f t="array" ref="A278">row(index(Sheet3!$A$1:$A$2943,match(right(E276,10),Sheet3!$A$1:$A$2943,0)))</f>
        <v>135</v>
      </c>
      <c r="B278" s="31">
        <f t="shared" ref="B278:B285" si="26">iferror(value(left(indirect("Form Responses 1!E"&amp;A278),iferror(find(",",indirect("Form Responses 1!E"&amp;A278)),len(indirect("Form Responses 1!E"&amp;A278))+1)-1)),"")</f>
        <v>7</v>
      </c>
      <c r="C278" s="21">
        <f>iferror(small(B278:B285,D278),"")</f>
        <v>1</v>
      </c>
      <c r="D278" s="32">
        <v>1.0</v>
      </c>
      <c r="E278" s="33" t="str">
        <f t="array" ref="E278">iferror(INDEX(INDIRECT("'Form Responses 1'!B"&amp;A278):indirect("'Form Responses 1'!B"&amp;B277),MATCH(C278,B278:B285,0)),"")</f>
        <v>4. Drs. Achmad Shofwan, M.Pd.</v>
      </c>
      <c r="F278" s="33" t="str">
        <f t="array" ref="F278">iferror(INDEX(INDIRECT("'Form Responses 1'!c"&amp;A278):indirect("'Form Responses 1'!c"&amp;B277),MATCH(C278,B278:B285,0)),"")</f>
        <v>7. Bahasa Inggris</v>
      </c>
      <c r="G278" s="32" t="str">
        <f t="array" ref="G278">iferror(INDEX(INDIRECT("'Form Responses 1'!E"&amp;A278):indirect("'Form Responses 1'!E"&amp;B277),MATCH(C278,B278:B285,0)),"")</f>
        <v>1, 2</v>
      </c>
      <c r="H278" s="32">
        <f t="array" ref="H278">iferror(INDEX(INDIRECT("'Form Responses 1'!F"&amp;A278):indirect("'Form Responses 1'!F"&amp;B277),MATCH(C278,B278:B285,0)),"")</f>
        <v>18</v>
      </c>
      <c r="I278" s="33" t="str">
        <f t="array" ref="I278">iferror(INDEX(INDIRECT("'Form Responses 1'!G"&amp;A278):indirect("'Form Responses 1'!G"&amp;B277),MATCH(C278,B278:B285,0)),"")</f>
        <v>Chapter4 tugas2</v>
      </c>
      <c r="J278" s="33" t="str">
        <f t="array" ref="J278">iferror(INDEX(INDIRECT("'Form Responses 1'!H"&amp;A278):indirect("'Form Responses 1'!H"&amp;B277),MATCH(C278,B278:B285,0)),"")</f>
        <v>-</v>
      </c>
      <c r="K278" s="33" t="str">
        <f t="array" ref="K278">iferror(INDEX(INDIRECT("'Form Responses 1'!I"&amp;A278):indirect("'Form Responses 1'!I"&amp;B277),MATCH(C278,B278:B285,0)),"")</f>
        <v>Membuat tabel analisis teks</v>
      </c>
    </row>
    <row r="279">
      <c r="A279" s="20">
        <f>if(A278+D278&lt;=B277,A278+D278,"")</f>
        <v>136</v>
      </c>
      <c r="B279" s="31">
        <f t="shared" si="26"/>
        <v>1</v>
      </c>
      <c r="C279" s="21">
        <f>iferror(small(B278:B285,D279),"")</f>
        <v>3</v>
      </c>
      <c r="D279" s="32">
        <v>2.0</v>
      </c>
      <c r="E279" s="33" t="str">
        <f t="array" ref="E279">iferror(INDEX(INDIRECT("'Form Responses 1'!B"&amp;A278):indirect("'Form Responses 1'!B"&amp;B277),MATCH(C279,B278:B285,0)),"")</f>
        <v>11. Ayu Wigati, S.Pd.</v>
      </c>
      <c r="F279" s="33" t="str">
        <f t="array" ref="F279">iferror(INDEX(INDIRECT("'Form Responses 1'!c"&amp;A278):indirect("'Form Responses 1'!c"&amp;B277),MATCH(C279,B278:B285,0)),"")</f>
        <v>13. BK</v>
      </c>
      <c r="G279" s="32">
        <f t="array" ref="G279">iferror(INDEX(INDIRECT("'Form Responses 1'!E"&amp;A278):indirect("'Form Responses 1'!E"&amp;B277),MATCH(C279,B278:B285,0)),"")</f>
        <v>3</v>
      </c>
      <c r="H279" s="32">
        <f t="array" ref="H279">iferror(INDEX(INDIRECT("'Form Responses 1'!F"&amp;A278):indirect("'Form Responses 1'!F"&amp;B277),MATCH(C279,B278:B285,0)),"")</f>
        <v>10</v>
      </c>
      <c r="I279" s="33" t="str">
        <f t="array" ref="I279">iferror(INDEX(INDIRECT("'Form Responses 1'!G"&amp;A278):indirect("'Form Responses 1'!G"&amp;B277),MATCH(C279,B278:B285,0)),"")</f>
        <v>Mengumpulkan tugas pjj</v>
      </c>
      <c r="J279" s="33" t="str">
        <f t="array" ref="J279">iferror(INDEX(INDIRECT("'Form Responses 1'!H"&amp;A278):indirect("'Form Responses 1'!H"&amp;B277),MATCH(C279,B278:B285,0)),"")</f>
        <v>-</v>
      </c>
      <c r="K279" s="33" t="str">
        <f t="array" ref="K279">iferror(INDEX(INDIRECT("'Form Responses 1'!I"&amp;A278):indirect("'Form Responses 1'!I"&amp;B277),MATCH(C279,B278:B285,0)),"")</f>
        <v>Ada tugas yg belum tuntas</v>
      </c>
    </row>
    <row r="280">
      <c r="A280" s="20">
        <f>if(A278+D279&lt;=B277,A278+D279,"")</f>
        <v>137</v>
      </c>
      <c r="B280" s="31">
        <f t="shared" si="26"/>
        <v>3</v>
      </c>
      <c r="C280" s="21">
        <f>iferror(small(B278:B285,D280),"")</f>
        <v>4</v>
      </c>
      <c r="D280" s="32">
        <v>3.0</v>
      </c>
      <c r="E280" s="33" t="str">
        <f t="array" ref="E280">iferror(INDEX(INDIRECT("'Form Responses 1'!B"&amp;A278):indirect("'Form Responses 1'!B"&amp;B277),MATCH(C280,B278:B285,0)),"")</f>
        <v>8. Dra. Wiwik Nurul Hidayati</v>
      </c>
      <c r="F280" s="33" t="str">
        <f t="array" ref="F280">iferror(INDEX(INDIRECT("'Form Responses 1'!c"&amp;A278):indirect("'Form Responses 1'!c"&amp;B277),MATCH(C280,B278:B285,0)),"")</f>
        <v>1. P. Agama dan BP</v>
      </c>
      <c r="G280" s="32" t="str">
        <f t="array" ref="G280">iferror(INDEX(INDIRECT("'Form Responses 1'!E"&amp;A278):indirect("'Form Responses 1'!E"&amp;B277),MATCH(C280,B278:B285,0)),"")</f>
        <v>4, 5, 6</v>
      </c>
      <c r="H280" s="32">
        <f t="array" ref="H280">iferror(INDEX(INDIRECT("'Form Responses 1'!F"&amp;A278):indirect("'Form Responses 1'!F"&amp;B277),MATCH(C280,B278:B285,0)),"")</f>
        <v>9</v>
      </c>
      <c r="I280" s="33" t="str">
        <f t="array" ref="I280">iferror(INDEX(INDIRECT("'Form Responses 1'!G"&amp;A278):indirect("'Form Responses 1'!G"&amp;B277),MATCH(C280,B278:B285,0)),"")</f>
        <v>Zakat </v>
      </c>
      <c r="J280" s="33" t="str">
        <f t="array" ref="J280">iferror(INDEX(INDIRECT("'Form Responses 1'!H"&amp;A278):indirect("'Form Responses 1'!H"&amp;B277),MATCH(C280,B278:B285,0)),"")</f>
        <v>-</v>
      </c>
      <c r="K280" s="33" t="str">
        <f t="array" ref="K280">iferror(INDEX(INDIRECT("'Form Responses 1'!I"&amp;A278):indirect("'Form Responses 1'!I"&amp;B277),MATCH(C280,B278:B285,0)),"")</f>
        <v>Lancar dan tertib</v>
      </c>
    </row>
    <row r="281">
      <c r="A281" s="20">
        <f>if(A278+D280&lt;=B277,A278+D280,"")</f>
        <v>138</v>
      </c>
      <c r="B281" s="31">
        <f t="shared" si="26"/>
        <v>4</v>
      </c>
      <c r="C281" s="21">
        <f>iferror(small(B278:B285,D281),"")</f>
        <v>7</v>
      </c>
      <c r="D281" s="32">
        <v>4.0</v>
      </c>
      <c r="E281" s="33" t="str">
        <f t="array" ref="E281">iferror(INDEX(INDIRECT("'Form Responses 1'!B"&amp;A278):indirect("'Form Responses 1'!B"&amp;B277),MATCH(C281,B278:B285,0)),"")</f>
        <v>57. Titik Nur Jihan Zulianah, S.Pd.</v>
      </c>
      <c r="F281" s="33" t="str">
        <f t="array" ref="F281">iferror(INDEX(INDIRECT("'Form Responses 1'!c"&amp;A278):indirect("'Form Responses 1'!c"&amp;B277),MATCH(C281,B278:B285,0)),"")</f>
        <v>12. Bahasa Arab</v>
      </c>
      <c r="G281" s="32">
        <f t="array" ref="G281">iferror(INDEX(INDIRECT("'Form Responses 1'!E"&amp;A278):indirect("'Form Responses 1'!E"&amp;B277),MATCH(C281,B278:B285,0)),"")</f>
        <v>7</v>
      </c>
      <c r="H281" s="32">
        <f t="array" ref="H281">iferror(INDEX(INDIRECT("'Form Responses 1'!F"&amp;A278):indirect("'Form Responses 1'!F"&amp;B277),MATCH(C281,B278:B285,0)),"")</f>
        <v>10</v>
      </c>
      <c r="I281" s="33" t="str">
        <f t="array" ref="I281">iferror(INDEX(INDIRECT("'Form Responses 1'!G"&amp;A278):indirect("'Form Responses 1'!G"&amp;B277),MATCH(C281,B278:B285,0)),"")</f>
        <v>Mengerjakan latihan soal</v>
      </c>
      <c r="J281" s="33" t="str">
        <f t="array" ref="J281">iferror(INDEX(INDIRECT("'Form Responses 1'!H"&amp;A278):indirect("'Form Responses 1'!H"&amp;B277),MATCH(C281,B278:B285,0)),"")</f>
        <v>-</v>
      </c>
      <c r="K281" s="33" t="str">
        <f t="array" ref="K281">iferror(INDEX(INDIRECT("'Form Responses 1'!I"&amp;A278):indirect("'Form Responses 1'!I"&amp;B277),MATCH(C281,B278:B285,0)),"")</f>
        <v>Lancar</v>
      </c>
    </row>
    <row r="282">
      <c r="A282" s="20" t="str">
        <f>if(A278+D281&lt;=B277,A278+D281,"")</f>
        <v/>
      </c>
      <c r="B282" s="31" t="str">
        <f t="shared" si="26"/>
        <v/>
      </c>
      <c r="C282" s="21" t="str">
        <f>iferror(small(B278:B285,D282),"")</f>
        <v/>
      </c>
      <c r="D282" s="32">
        <v>5.0</v>
      </c>
      <c r="E282" s="33" t="str">
        <f t="array" ref="E282">iferror(INDEX(INDIRECT("'Form Responses 1'!B"&amp;A278):indirect("'Form Responses 1'!B"&amp;B277),MATCH(C282,B278:B285,0)),"")</f>
        <v/>
      </c>
      <c r="F282" s="33" t="str">
        <f t="array" ref="F282">iferror(INDEX(INDIRECT("'Form Responses 1'!c"&amp;A278):indirect("'Form Responses 1'!c"&amp;B277),MATCH(C282,B278:B285,0)),"")</f>
        <v/>
      </c>
      <c r="G282" s="32" t="str">
        <f t="array" ref="G282">iferror(INDEX(INDIRECT("'Form Responses 1'!E"&amp;A278):indirect("'Form Responses 1'!E"&amp;B277),MATCH(C282,B278:B285,0)),"")</f>
        <v/>
      </c>
      <c r="H282" s="32" t="str">
        <f t="array" ref="H282">iferror(INDEX(INDIRECT("'Form Responses 1'!F"&amp;A278):indirect("'Form Responses 1'!F"&amp;B277),MATCH(C282,B278:B285,0)),"")</f>
        <v/>
      </c>
      <c r="I282" s="33" t="str">
        <f t="array" ref="I282">iferror(INDEX(INDIRECT("'Form Responses 1'!G"&amp;A278):indirect("'Form Responses 1'!G"&amp;B277),MATCH(C282,B278:B285,0)),"")</f>
        <v/>
      </c>
      <c r="J282" s="33" t="str">
        <f t="array" ref="J282">iferror(INDEX(INDIRECT("'Form Responses 1'!H"&amp;A278):indirect("'Form Responses 1'!H"&amp;B277),MATCH(C282,B278:B285,0)),"")</f>
        <v/>
      </c>
      <c r="K282" s="33" t="str">
        <f t="array" ref="K282">iferror(INDEX(INDIRECT("'Form Responses 1'!I"&amp;A278):indirect("'Form Responses 1'!I"&amp;B277),MATCH(C282,B278:B285,0)),"")</f>
        <v/>
      </c>
    </row>
    <row r="283">
      <c r="A283" s="20" t="str">
        <f>if(A278+D282&lt;=B277,A278+D282,"")</f>
        <v/>
      </c>
      <c r="B283" s="31" t="str">
        <f t="shared" si="26"/>
        <v/>
      </c>
      <c r="C283" s="21" t="str">
        <f>iferror(small(B278:B285,D283),"")</f>
        <v/>
      </c>
      <c r="D283" s="32">
        <v>6.0</v>
      </c>
      <c r="E283" s="33" t="str">
        <f t="array" ref="E283">iferror(INDEX(INDIRECT("'Form Responses 1'!B"&amp;A278):indirect("'Form Responses 1'!B"&amp;B277),MATCH(C283,B278:B285,0)),"")</f>
        <v/>
      </c>
      <c r="F283" s="33" t="str">
        <f t="array" ref="F283">iferror(INDEX(INDIRECT("'Form Responses 1'!c"&amp;A278):indirect("'Form Responses 1'!c"&amp;B277),MATCH(C283,B278:B285,0)),"")</f>
        <v/>
      </c>
      <c r="G283" s="32" t="str">
        <f t="array" ref="G283">iferror(INDEX(INDIRECT("'Form Responses 1'!E"&amp;A278):indirect("'Form Responses 1'!E"&amp;B277),MATCH(C283,B278:B285,0)),"")</f>
        <v/>
      </c>
      <c r="H283" s="32" t="str">
        <f t="array" ref="H283">iferror(INDEX(INDIRECT("'Form Responses 1'!F"&amp;A278):indirect("'Form Responses 1'!F"&amp;B277),MATCH(C283,B278:B285,0)),"")</f>
        <v/>
      </c>
      <c r="I283" s="33" t="str">
        <f t="array" ref="I283">iferror(INDEX(INDIRECT("'Form Responses 1'!G"&amp;A278):indirect("'Form Responses 1'!G"&amp;B277),MATCH(C283,B278:B285,0)),"")</f>
        <v/>
      </c>
      <c r="J283" s="33" t="str">
        <f t="array" ref="J283">iferror(INDEX(INDIRECT("'Form Responses 1'!H"&amp;A278):indirect("'Form Responses 1'!H"&amp;B277),MATCH(C283,B278:B285,0)),"")</f>
        <v/>
      </c>
      <c r="K283" s="33" t="str">
        <f t="array" ref="K283">iferror(INDEX(INDIRECT("'Form Responses 1'!I"&amp;A278):indirect("'Form Responses 1'!I"&amp;B277),MATCH(C283,B278:B285,0)),"")</f>
        <v/>
      </c>
    </row>
    <row r="284">
      <c r="A284" s="20" t="str">
        <f>if(A278+D283&lt;=B277,A278+D283,"")</f>
        <v/>
      </c>
      <c r="B284" s="31" t="str">
        <f t="shared" si="26"/>
        <v/>
      </c>
      <c r="C284" s="21" t="str">
        <f>iferror(small(B278:B285,D284),"")</f>
        <v/>
      </c>
      <c r="D284" s="32">
        <v>7.0</v>
      </c>
      <c r="E284" s="33" t="str">
        <f t="array" ref="E284">iferror(INDEX(INDIRECT("'Form Responses 1'!B"&amp;A278):indirect("'Form Responses 1'!B"&amp;B277),MATCH(C284,B278:B285,0)),"")</f>
        <v/>
      </c>
      <c r="F284" s="33" t="str">
        <f t="array" ref="F284">iferror(INDEX(INDIRECT("'Form Responses 1'!c"&amp;A278):indirect("'Form Responses 1'!c"&amp;B277),MATCH(C284,B278:B285,0)),"")</f>
        <v/>
      </c>
      <c r="G284" s="32" t="str">
        <f t="array" ref="G284">iferror(INDEX(INDIRECT("'Form Responses 1'!E"&amp;A278):indirect("'Form Responses 1'!E"&amp;B277),MATCH(C284,B278:B285,0)),"")</f>
        <v/>
      </c>
      <c r="H284" s="32" t="str">
        <f t="array" ref="H284">iferror(INDEX(INDIRECT("'Form Responses 1'!F"&amp;A278):indirect("'Form Responses 1'!F"&amp;B277),MATCH(C284,B278:B285,0)),"")</f>
        <v/>
      </c>
      <c r="I284" s="33" t="str">
        <f t="array" ref="I284">iferror(INDEX(INDIRECT("'Form Responses 1'!G"&amp;A278):indirect("'Form Responses 1'!G"&amp;B277),MATCH(C284,B278:B285,0)),"")</f>
        <v/>
      </c>
      <c r="J284" s="33" t="str">
        <f t="array" ref="J284">iferror(INDEX(INDIRECT("'Form Responses 1'!H"&amp;A278):indirect("'Form Responses 1'!H"&amp;B277),MATCH(C284,B278:B285,0)),"")</f>
        <v/>
      </c>
      <c r="K284" s="33" t="str">
        <f t="array" ref="K284">iferror(INDEX(INDIRECT("'Form Responses 1'!I"&amp;A278):indirect("'Form Responses 1'!I"&amp;B277),MATCH(C284,B278:B285,0)),"")</f>
        <v/>
      </c>
    </row>
    <row r="285">
      <c r="A285" s="20" t="str">
        <f>if(A278+D284&lt;=B277,A278+D284,"")</f>
        <v/>
      </c>
      <c r="B285" s="31" t="str">
        <f t="shared" si="26"/>
        <v/>
      </c>
      <c r="C285" s="21" t="str">
        <f>iferror(small(B278:B285,D285),"")</f>
        <v/>
      </c>
      <c r="D285" s="32">
        <v>8.0</v>
      </c>
      <c r="E285" s="33" t="str">
        <f t="array" ref="E285">iferror(INDEX(INDIRECT("'Form Responses 1'!B"&amp;A278):indirect("'Form Responses 1'!B"&amp;B277),MATCH(C285,B278:B285,0)),"")</f>
        <v/>
      </c>
      <c r="F285" s="33" t="str">
        <f t="array" ref="F285">iferror(INDEX(INDIRECT("'Form Responses 1'!c"&amp;A278):indirect("'Form Responses 1'!c"&amp;B277),MATCH(C285,B278:B285,0)),"")</f>
        <v/>
      </c>
      <c r="G285" s="32" t="str">
        <f t="array" ref="G285">iferror(INDEX(INDIRECT("'Form Responses 1'!E"&amp;A278):indirect("'Form Responses 1'!E"&amp;B277),MATCH(C285,B278:B285,0)),"")</f>
        <v/>
      </c>
      <c r="H285" s="32" t="str">
        <f t="array" ref="H285">iferror(INDEX(INDIRECT("'Form Responses 1'!F"&amp;A278):indirect("'Form Responses 1'!F"&amp;B277),MATCH(C285,B278:B285,0)),"")</f>
        <v/>
      </c>
      <c r="I285" s="33" t="str">
        <f t="array" ref="I285">iferror(INDEX(INDIRECT("'Form Responses 1'!G"&amp;A278):indirect("'Form Responses 1'!G"&amp;B277),MATCH(C285,B278:B285,0)),"")</f>
        <v/>
      </c>
      <c r="J285" s="33" t="str">
        <f t="array" ref="J285">iferror(INDEX(INDIRECT("'Form Responses 1'!H"&amp;A278):indirect("'Form Responses 1'!H"&amp;B277),MATCH(C285,B278:B285,0)),"")</f>
        <v/>
      </c>
      <c r="K285" s="33" t="str">
        <f t="array" ref="K285">iferror(INDEX(INDIRECT("'Form Responses 1'!I"&amp;A278):indirect("'Form Responses 1'!I"&amp;B277),MATCH(C285,B278:B285,0)),"")</f>
        <v/>
      </c>
    </row>
    <row r="286">
      <c r="A286" s="21"/>
      <c r="B286" s="21"/>
      <c r="C286" s="21"/>
      <c r="D286" s="21"/>
      <c r="E286" s="35"/>
      <c r="F286" s="35"/>
      <c r="G286" s="21"/>
      <c r="H286" s="21"/>
      <c r="I286" s="35"/>
      <c r="J286" s="35"/>
      <c r="K286" s="35"/>
    </row>
    <row r="287">
      <c r="A287" s="21"/>
      <c r="B287" s="21"/>
      <c r="C287" s="21"/>
      <c r="D287" s="21"/>
      <c r="E287" s="35"/>
      <c r="F287" s="35"/>
      <c r="G287" s="21"/>
      <c r="H287" s="21"/>
      <c r="I287" s="35"/>
      <c r="J287" s="35"/>
      <c r="K287" s="35"/>
    </row>
    <row r="288">
      <c r="A288" s="21"/>
      <c r="B288" s="21"/>
      <c r="C288" s="21"/>
      <c r="D288" s="21"/>
      <c r="E288" s="36" t="s">
        <v>339</v>
      </c>
      <c r="F288" s="35"/>
      <c r="G288" s="21"/>
      <c r="H288" s="21"/>
      <c r="I288" s="35"/>
      <c r="K288" s="36" t="s">
        <v>347</v>
      </c>
    </row>
    <row r="289">
      <c r="A289" s="21"/>
      <c r="B289" s="21"/>
      <c r="C289" s="21"/>
      <c r="D289" s="21"/>
      <c r="E289" s="36" t="s">
        <v>341</v>
      </c>
      <c r="F289" s="35"/>
      <c r="G289" s="21"/>
      <c r="H289" s="21"/>
      <c r="I289" s="35"/>
      <c r="K289" s="36" t="str">
        <f t="array" ref="K289">indirect("'Sheet3'!E"&amp;5)</f>
        <v>Wali Kelas 9F</v>
      </c>
    </row>
    <row r="290">
      <c r="A290" s="21"/>
      <c r="B290" s="21"/>
      <c r="C290" s="21"/>
      <c r="D290" s="21"/>
      <c r="E290" s="35"/>
      <c r="F290" s="35"/>
      <c r="G290" s="21"/>
      <c r="H290" s="21"/>
      <c r="I290" s="35"/>
      <c r="J290" s="35"/>
      <c r="K290" s="35"/>
    </row>
    <row r="291">
      <c r="A291" s="21"/>
      <c r="B291" s="21"/>
      <c r="C291" s="21"/>
      <c r="D291" s="21"/>
      <c r="E291" s="35"/>
      <c r="F291" s="35"/>
      <c r="G291" s="21"/>
      <c r="H291" s="21"/>
      <c r="I291" s="35"/>
      <c r="J291" s="35"/>
      <c r="K291" s="35"/>
    </row>
    <row r="292">
      <c r="A292" s="21"/>
      <c r="B292" s="21"/>
      <c r="C292" s="21"/>
      <c r="D292" s="21"/>
      <c r="E292" s="35"/>
      <c r="F292" s="35"/>
      <c r="G292" s="21"/>
      <c r="H292" s="21"/>
      <c r="I292" s="35"/>
      <c r="J292" s="35"/>
      <c r="K292" s="35"/>
    </row>
    <row r="293">
      <c r="A293" s="21"/>
      <c r="B293" s="21"/>
      <c r="C293" s="21"/>
      <c r="D293" s="21"/>
      <c r="E293" s="36" t="s">
        <v>342</v>
      </c>
      <c r="F293" s="35"/>
      <c r="G293" s="21"/>
      <c r="H293" s="21"/>
      <c r="I293" s="35"/>
      <c r="J293" s="35"/>
      <c r="K293" s="36" t="s">
        <v>343</v>
      </c>
    </row>
    <row r="294">
      <c r="A294" s="21"/>
      <c r="B294" s="21"/>
      <c r="C294" s="21"/>
      <c r="D294" s="21"/>
      <c r="E294" s="36" t="s">
        <v>344</v>
      </c>
      <c r="F294" s="35"/>
      <c r="G294" s="21"/>
      <c r="H294" s="21"/>
      <c r="I294" s="35"/>
      <c r="J294" s="35"/>
      <c r="K294" s="36" t="s">
        <v>345</v>
      </c>
    </row>
  </sheetData>
  <printOptions gridLines="1" horizontalCentered="1"/>
  <pageMargins bottom="0.6" footer="0.0" header="0.0" left="0.2" right="0.2" top="1.1"/>
  <pageSetup fitToHeight="0" cellComments="atEnd" orientation="portrait" pageOrder="overThenDown" paperHeight="13in" paperWidth="8.5in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workbookViewId="0"/>
  </sheetViews>
  <sheetFormatPr customHeight="1" defaultColWidth="12.63" defaultRowHeight="15.75"/>
  <cols>
    <col customWidth="1" hidden="1" min="1" max="3" width="5.13"/>
    <col customWidth="1" min="4" max="4" width="4.5"/>
    <col customWidth="1" min="5" max="5" width="28.63"/>
    <col customWidth="1" min="6" max="6" width="15.88"/>
    <col customWidth="1" min="7" max="7" width="7.75"/>
    <col customWidth="1" min="8" max="8" width="8.63"/>
    <col customWidth="1" min="9" max="9" width="26.25"/>
    <col customWidth="1" min="10" max="10" width="24.63"/>
    <col customWidth="1" min="11" max="11" width="30.38"/>
  </cols>
  <sheetData>
    <row r="1" ht="66.0" customHeight="1">
      <c r="A1" s="20"/>
      <c r="B1" s="21"/>
      <c r="C1" s="20">
        <v>1.0</v>
      </c>
      <c r="D1" s="22"/>
      <c r="E1" s="23">
        <v>44105.0</v>
      </c>
      <c r="F1" s="24" t="str">
        <f t="array" ref="F1">indirect("'sheet3'!E"&amp;2)</f>
        <v>JURNAL KELAS 9F SMP NEGERI 1 TURI SEMESTER 1 TAHUN PELAJARAN 2020/2021</v>
      </c>
      <c r="G1" s="25"/>
      <c r="H1" s="25"/>
      <c r="I1" s="26"/>
      <c r="J1" s="26"/>
      <c r="K1" s="27"/>
    </row>
    <row r="2">
      <c r="A2" s="20"/>
      <c r="B2" s="28">
        <f t="array" ref="B2">row(index(Sheet3!$A$1:$A$2943,match(right(E1,10),Sheet3!$A$1:$A$2943,0)))+countif(Sheet3!$A$1:$A$2943,(index(Sheet3!$A$1:$A$2943,match(right(E1,10),Sheet3!$A$1:$A$2943,0))))-1</f>
        <v>142</v>
      </c>
      <c r="C2" s="21"/>
      <c r="D2" s="37" t="s">
        <v>333</v>
      </c>
      <c r="E2" s="38" t="s">
        <v>334</v>
      </c>
      <c r="F2" s="38" t="s">
        <v>2</v>
      </c>
      <c r="G2" s="38" t="s">
        <v>4</v>
      </c>
      <c r="H2" s="38" t="s">
        <v>335</v>
      </c>
      <c r="I2" s="38" t="s">
        <v>336</v>
      </c>
      <c r="J2" s="38" t="s">
        <v>337</v>
      </c>
      <c r="K2" s="38" t="s">
        <v>338</v>
      </c>
    </row>
    <row r="3">
      <c r="A3" s="30">
        <f t="array" ref="A3">row(index(Sheet3!$A$1:$A$2943,match(right(E1,10),Sheet3!$A$1:$A$2943,0)))</f>
        <v>139</v>
      </c>
      <c r="B3" s="31">
        <f t="shared" ref="B3:B10" si="1">iferror(value(left(indirect("Form Responses 1!E"&amp;A3),iferror(find(",",indirect("Form Responses 1!E"&amp;A3)),len(indirect("Form Responses 1!E"&amp;A3))+1)-1)),"")</f>
        <v>3</v>
      </c>
      <c r="C3" s="21">
        <f>iferror(small(B3:B10,D3),"")</f>
        <v>1</v>
      </c>
      <c r="D3" s="32">
        <v>1.0</v>
      </c>
      <c r="E3" s="33" t="str">
        <f t="array" ref="E3">iferror(INDEX(INDIRECT("'Form Responses 1'!B"&amp;A3):indirect("'Form Responses 1'!B"&amp;B2),MATCH(C3,B3:B10,0)),"")</f>
        <v>4. Drs. Achmad Shofwan, M.Pd.</v>
      </c>
      <c r="F3" s="33" t="str">
        <f t="array" ref="F3">iferror(INDEX(INDIRECT("'Form Responses 1'!c"&amp;A3):indirect("'Form Responses 1'!c"&amp;B2),MATCH(C3,B3:B10,0)),"")</f>
        <v>7. Bahasa Inggris</v>
      </c>
      <c r="G3" s="32" t="str">
        <f t="array" ref="G3">iferror(INDEX(INDIRECT("'Form Responses 1'!E"&amp;A3):indirect("'Form Responses 1'!E"&amp;B2),MATCH(C3,B3:B10,0)),"")</f>
        <v>1, 2</v>
      </c>
      <c r="H3" s="32">
        <f t="array" ref="H3">iferror(INDEX(INDIRECT("'Form Responses 1'!F"&amp;A3):indirect("'Form Responses 1'!F"&amp;B2),MATCH(C3,B3:B10,0)),"")</f>
        <v>19</v>
      </c>
      <c r="I3" s="33" t="str">
        <f t="array" ref="I3">iferror(INDEX(INDIRECT("'Form Responses 1'!G"&amp;A3):indirect("'Form Responses 1'!G"&amp;B2),MATCH(C3,B3:B10,0)),"")</f>
        <v>Chapter4 tugas2</v>
      </c>
      <c r="J3" s="33" t="str">
        <f t="array" ref="J3">iferror(INDEX(INDIRECT("'Form Responses 1'!H"&amp;A3):indirect("'Form Responses 1'!H"&amp;B2),MATCH(C3,B3:B10,0)),"")</f>
        <v>-</v>
      </c>
      <c r="K3" s="33" t="str">
        <f t="array" ref="K3">iferror(INDEX(INDIRECT("'Form Responses 1'!I"&amp;A3):indirect("'Form Responses 1'!I"&amp;B2),MATCH(C3,B3:B10,0)),"")</f>
        <v>Melanjutkan tugas tgl 30/9/2020</v>
      </c>
    </row>
    <row r="4">
      <c r="A4" s="20">
        <f>if(A3+D3&lt;=B2,A3+D3,"")</f>
        <v>140</v>
      </c>
      <c r="B4" s="31">
        <f t="shared" si="1"/>
        <v>1</v>
      </c>
      <c r="C4" s="21">
        <f>iferror(small(B3:B10,D4),"")</f>
        <v>3</v>
      </c>
      <c r="D4" s="32">
        <v>2.0</v>
      </c>
      <c r="E4" s="33" t="str">
        <f t="array" ref="E4">iferror(INDEX(INDIRECT("'Form Responses 1'!B"&amp;A3):indirect("'Form Responses 1'!B"&amp;B2),MATCH(C4,B3:B10,0)),"")</f>
        <v>9. Wiwik Tiasih, S.Pd,M.Pd</v>
      </c>
      <c r="F4" s="33" t="str">
        <f t="array" ref="F4">iferror(INDEX(INDIRECT("'Form Responses 1'!c"&amp;A3):indirect("'Form Responses 1'!c"&amp;B2),MATCH(C4,B3:B10,0)),"")</f>
        <v>4. Matematika</v>
      </c>
      <c r="G4" s="32" t="str">
        <f t="array" ref="G4">iferror(INDEX(INDIRECT("'Form Responses 1'!E"&amp;A3):indirect("'Form Responses 1'!E"&amp;B2),MATCH(C4,B3:B10,0)),"")</f>
        <v>3, 4, 5</v>
      </c>
      <c r="H4" s="32">
        <f t="array" ref="H4">iferror(INDEX(INDIRECT("'Form Responses 1'!F"&amp;A3):indirect("'Form Responses 1'!F"&amp;B2),MATCH(C4,B3:B10,0)),"")</f>
        <v>2</v>
      </c>
      <c r="I4" s="33" t="str">
        <f t="array" ref="I4">iferror(INDEX(INDIRECT("'Form Responses 1'!G"&amp;A3):indirect("'Form Responses 1'!G"&amp;B2),MATCH(C4,B3:B10,0)),"")</f>
        <v>Fungsi kuadrat</v>
      </c>
      <c r="J4" s="33" t="str">
        <f t="array" ref="J4">iferror(INDEX(INDIRECT("'Form Responses 1'!H"&amp;A3):indirect("'Form Responses 1'!H"&amp;B2),MATCH(C4,B3:B10,0)),"")</f>
        <v>-</v>
      </c>
      <c r="K4" s="33" t="str">
        <f t="array" ref="K4">iferror(INDEX(INDIRECT("'Form Responses 1'!I"&amp;A3):indirect("'Form Responses 1'!I"&amp;B2),MATCH(C4,B3:B10,0)),"")</f>
        <v>Memahami materi </v>
      </c>
    </row>
    <row r="5">
      <c r="A5" s="20">
        <f>if(A3+D4&lt;=B2,A3+D4,"")</f>
        <v>141</v>
      </c>
      <c r="B5" s="31">
        <f t="shared" si="1"/>
        <v>7</v>
      </c>
      <c r="C5" s="21">
        <f>iferror(small(B3:B10,D5),"")</f>
        <v>6</v>
      </c>
      <c r="D5" s="32">
        <v>3.0</v>
      </c>
      <c r="E5" s="33" t="str">
        <f t="array" ref="E5">iferror(INDEX(INDIRECT("'Form Responses 1'!B"&amp;A3):indirect("'Form Responses 1'!B"&amp;B2),MATCH(C5,B3:B10,0)),"")</f>
        <v>31. Muh. Sholikhuddin, S.Pd. M.Pd</v>
      </c>
      <c r="F5" s="33" t="str">
        <f t="array" ref="F5">iferror(INDEX(INDIRECT("'Form Responses 1'!c"&amp;A3):indirect("'Form Responses 1'!c"&amp;B2),MATCH(C5,B3:B10,0)),"")</f>
        <v>14. BKTI</v>
      </c>
      <c r="G5" s="32">
        <f t="array" ref="G5">iferror(INDEX(INDIRECT("'Form Responses 1'!E"&amp;A3):indirect("'Form Responses 1'!E"&amp;B2),MATCH(C5,B3:B10,0)),"")</f>
        <v>6</v>
      </c>
      <c r="H5" s="32">
        <f t="array" ref="H5">iferror(INDEX(INDIRECT("'Form Responses 1'!F"&amp;A3):indirect("'Form Responses 1'!F"&amp;B2),MATCH(C5,B3:B10,0)),"")</f>
        <v>9</v>
      </c>
      <c r="I5" s="33" t="str">
        <f t="array" ref="I5">iferror(INDEX(INDIRECT("'Form Responses 1'!G"&amp;A3):indirect("'Form Responses 1'!G"&amp;B2),MATCH(C5,B3:B10,0)),"")</f>
        <v>UU ITE</v>
      </c>
      <c r="J5" s="33" t="str">
        <f t="array" ref="J5">iferror(INDEX(INDIRECT("'Form Responses 1'!H"&amp;A3):indirect("'Form Responses 1'!H"&amp;B2),MATCH(C5,B3:B10,0)),"")</f>
        <v>-</v>
      </c>
      <c r="K5" s="33" t="str">
        <f t="array" ref="K5">iferror(INDEX(INDIRECT("'Form Responses 1'!I"&amp;A3):indirect("'Form Responses 1'!I"&amp;B2),MATCH(C5,B3:B10,0)),"")</f>
        <v>Tertib dan lancar</v>
      </c>
    </row>
    <row r="6">
      <c r="A6" s="20">
        <f>if(A3+D5&lt;=B2,A3+D5,"")</f>
        <v>142</v>
      </c>
      <c r="B6" s="31">
        <f t="shared" si="1"/>
        <v>6</v>
      </c>
      <c r="C6" s="21">
        <f>iferror(small(B3:B10,D6),"")</f>
        <v>7</v>
      </c>
      <c r="D6" s="32">
        <v>4.0</v>
      </c>
      <c r="E6" s="33" t="str">
        <f t="array" ref="E6">iferror(INDEX(INDIRECT("'Form Responses 1'!B"&amp;A3):indirect("'Form Responses 1'!B"&amp;B2),MATCH(C6,B3:B10,0)),"")</f>
        <v>33. Husnul Khotimah, S.Pd.</v>
      </c>
      <c r="F6" s="33" t="str">
        <f t="array" ref="F6">iferror(INDEX(INDIRECT("'Form Responses 1'!c"&amp;A3):indirect("'Form Responses 1'!c"&amp;B2),MATCH(C6,B3:B10,0)),"")</f>
        <v>3. Bahasa Indonesia</v>
      </c>
      <c r="G6" s="32" t="str">
        <f t="array" ref="G6">iferror(INDEX(INDIRECT("'Form Responses 1'!E"&amp;A3):indirect("'Form Responses 1'!E"&amp;B2),MATCH(C6,B3:B10,0)),"")</f>
        <v>7, 8</v>
      </c>
      <c r="H6" s="32">
        <f t="array" ref="H6">iferror(INDEX(INDIRECT("'Form Responses 1'!F"&amp;A3):indirect("'Form Responses 1'!F"&amp;B2),MATCH(C6,B3:B10,0)),"")</f>
        <v>22</v>
      </c>
      <c r="I6" s="33" t="str">
        <f t="array" ref="I6">iferror(INDEX(INDIRECT("'Form Responses 1'!G"&amp;A3):indirect("'Form Responses 1'!G"&amp;B2),MATCH(C6,B3:B10,0)),"")</f>
        <v>Pidato persuasif</v>
      </c>
      <c r="J6" s="33" t="str">
        <f t="array" ref="J6">iferror(INDEX(INDIRECT("'Form Responses 1'!H"&amp;A3):indirect("'Form Responses 1'!H"&amp;B2),MATCH(C6,B3:B10,0)),"")</f>
        <v>-</v>
      </c>
      <c r="K6" s="33" t="str">
        <f t="array" ref="K6">iferror(INDEX(INDIRECT("'Form Responses 1'!I"&amp;A3):indirect("'Form Responses 1'!I"&amp;B2),MATCH(C6,B3:B10,0)),"")</f>
        <v>Menuangkan gagasan dalam PP</v>
      </c>
    </row>
    <row r="7">
      <c r="A7" s="20" t="str">
        <f>if(A3+D6&lt;=B2,A3+D6,"")</f>
        <v/>
      </c>
      <c r="B7" s="31" t="str">
        <f t="shared" si="1"/>
        <v/>
      </c>
      <c r="C7" s="21" t="str">
        <f>iferror(small(B3:B10,D7),"")</f>
        <v/>
      </c>
      <c r="D7" s="32">
        <v>5.0</v>
      </c>
      <c r="E7" s="33" t="str">
        <f t="array" ref="E7">iferror(INDEX(INDIRECT("'Form Responses 1'!B"&amp;A3):indirect("'Form Responses 1'!B"&amp;B2),MATCH(C7,B3:B10,0)),"")</f>
        <v/>
      </c>
      <c r="F7" s="33" t="str">
        <f t="array" ref="F7">iferror(INDEX(INDIRECT("'Form Responses 1'!c"&amp;A3):indirect("'Form Responses 1'!c"&amp;B2),MATCH(C7,B3:B10,0)),"")</f>
        <v/>
      </c>
      <c r="G7" s="32" t="str">
        <f t="array" ref="G7">iferror(INDEX(INDIRECT("'Form Responses 1'!E"&amp;A3):indirect("'Form Responses 1'!E"&amp;B2),MATCH(C7,B3:B10,0)),"")</f>
        <v/>
      </c>
      <c r="H7" s="32" t="str">
        <f t="array" ref="H7">iferror(INDEX(INDIRECT("'Form Responses 1'!F"&amp;A3):indirect("'Form Responses 1'!F"&amp;B2),MATCH(C7,B3:B10,0)),"")</f>
        <v/>
      </c>
      <c r="I7" s="33" t="str">
        <f t="array" ref="I7">iferror(INDEX(INDIRECT("'Form Responses 1'!G"&amp;A3):indirect("'Form Responses 1'!G"&amp;B2),MATCH(C7,B3:B10,0)),"")</f>
        <v/>
      </c>
      <c r="J7" s="33" t="str">
        <f t="array" ref="J7">iferror(INDEX(INDIRECT("'Form Responses 1'!H"&amp;A3):indirect("'Form Responses 1'!H"&amp;B2),MATCH(C7,B3:B10,0)),"")</f>
        <v/>
      </c>
      <c r="K7" s="33" t="str">
        <f t="array" ref="K7">iferror(INDEX(INDIRECT("'Form Responses 1'!I"&amp;A3):indirect("'Form Responses 1'!I"&amp;B2),MATCH(C7,B3:B10,0)),"")</f>
        <v/>
      </c>
    </row>
    <row r="8">
      <c r="A8" s="20" t="str">
        <f>if(A3+D7&lt;=B2,A3+D7,"")</f>
        <v/>
      </c>
      <c r="B8" s="31" t="str">
        <f t="shared" si="1"/>
        <v/>
      </c>
      <c r="C8" s="21" t="str">
        <f>iferror(small(B3:B10,D8),"")</f>
        <v/>
      </c>
      <c r="D8" s="32">
        <v>6.0</v>
      </c>
      <c r="E8" s="33" t="str">
        <f t="array" ref="E8">iferror(INDEX(INDIRECT("'Form Responses 1'!B"&amp;A3):indirect("'Form Responses 1'!B"&amp;B2),MATCH(C8,B3:B10,0)),"")</f>
        <v/>
      </c>
      <c r="F8" s="33" t="str">
        <f t="array" ref="F8">iferror(INDEX(INDIRECT("'Form Responses 1'!c"&amp;A3):indirect("'Form Responses 1'!c"&amp;B2),MATCH(C8,B3:B10,0)),"")</f>
        <v/>
      </c>
      <c r="G8" s="32" t="str">
        <f t="array" ref="G8">iferror(INDEX(INDIRECT("'Form Responses 1'!E"&amp;A3):indirect("'Form Responses 1'!E"&amp;B2),MATCH(C8,B3:B10,0)),"")</f>
        <v/>
      </c>
      <c r="H8" s="32" t="str">
        <f t="array" ref="H8">iferror(INDEX(INDIRECT("'Form Responses 1'!F"&amp;A3):indirect("'Form Responses 1'!F"&amp;B2),MATCH(C8,B3:B10,0)),"")</f>
        <v/>
      </c>
      <c r="I8" s="33" t="str">
        <f t="array" ref="I8">iferror(INDEX(INDIRECT("'Form Responses 1'!G"&amp;A3):indirect("'Form Responses 1'!G"&amp;B2),MATCH(C8,B3:B10,0)),"")</f>
        <v/>
      </c>
      <c r="J8" s="33" t="str">
        <f t="array" ref="J8">iferror(INDEX(INDIRECT("'Form Responses 1'!H"&amp;A3):indirect("'Form Responses 1'!H"&amp;B2),MATCH(C8,B3:B10,0)),"")</f>
        <v/>
      </c>
      <c r="K8" s="33" t="str">
        <f t="array" ref="K8">iferror(INDEX(INDIRECT("'Form Responses 1'!I"&amp;A3):indirect("'Form Responses 1'!I"&amp;B2),MATCH(C8,B3:B10,0)),"")</f>
        <v/>
      </c>
    </row>
    <row r="9">
      <c r="A9" s="20" t="str">
        <f>if(A3+D8&lt;=B2,A3+D8,"")</f>
        <v/>
      </c>
      <c r="B9" s="31" t="str">
        <f t="shared" si="1"/>
        <v/>
      </c>
      <c r="C9" s="21" t="str">
        <f>iferror(small(B3:B10,D9),"")</f>
        <v/>
      </c>
      <c r="D9" s="32">
        <v>7.0</v>
      </c>
      <c r="E9" s="33" t="str">
        <f t="array" ref="E9">iferror(INDEX(INDIRECT("'Form Responses 1'!B"&amp;A3):indirect("'Form Responses 1'!B"&amp;B2),MATCH(C9,B3:B10,0)),"")</f>
        <v/>
      </c>
      <c r="F9" s="33" t="str">
        <f t="array" ref="F9">iferror(INDEX(INDIRECT("'Form Responses 1'!c"&amp;A3):indirect("'Form Responses 1'!c"&amp;B2),MATCH(C9,B3:B10,0)),"")</f>
        <v/>
      </c>
      <c r="G9" s="32" t="str">
        <f t="array" ref="G9">iferror(INDEX(INDIRECT("'Form Responses 1'!E"&amp;A3):indirect("'Form Responses 1'!E"&amp;B2),MATCH(C9,B3:B10,0)),"")</f>
        <v/>
      </c>
      <c r="H9" s="32" t="str">
        <f t="array" ref="H9">iferror(INDEX(INDIRECT("'Form Responses 1'!F"&amp;A3):indirect("'Form Responses 1'!F"&amp;B2),MATCH(C9,B3:B10,0)),"")</f>
        <v/>
      </c>
      <c r="I9" s="33" t="str">
        <f t="array" ref="I9">iferror(INDEX(INDIRECT("'Form Responses 1'!G"&amp;A3):indirect("'Form Responses 1'!G"&amp;B2),MATCH(C9,B3:B10,0)),"")</f>
        <v/>
      </c>
      <c r="J9" s="33" t="str">
        <f t="array" ref="J9">iferror(INDEX(INDIRECT("'Form Responses 1'!H"&amp;A3):indirect("'Form Responses 1'!H"&amp;B2),MATCH(C9,B3:B10,0)),"")</f>
        <v/>
      </c>
      <c r="K9" s="33" t="str">
        <f t="array" ref="K9">iferror(INDEX(INDIRECT("'Form Responses 1'!I"&amp;A3):indirect("'Form Responses 1'!I"&amp;B2),MATCH(C9,B3:B10,0)),"")</f>
        <v/>
      </c>
    </row>
    <row r="10">
      <c r="A10" s="20" t="str">
        <f>if(A3+D9&lt;=B2,A3+D9,"")</f>
        <v/>
      </c>
      <c r="B10" s="31" t="str">
        <f t="shared" si="1"/>
        <v/>
      </c>
      <c r="C10" s="21" t="str">
        <f>iferror(small(B3:B10,D10),"")</f>
        <v/>
      </c>
      <c r="D10" s="32">
        <v>8.0</v>
      </c>
      <c r="E10" s="33" t="str">
        <f t="array" ref="E10">iferror(INDEX(INDIRECT("'Form Responses 1'!B"&amp;A3):indirect("'Form Responses 1'!B"&amp;B2),MATCH(C10,B3:B10,0)),"")</f>
        <v/>
      </c>
      <c r="F10" s="33" t="str">
        <f t="array" ref="F10">iferror(INDEX(INDIRECT("'Form Responses 1'!c"&amp;A3):indirect("'Form Responses 1'!c"&amp;B2),MATCH(C10,B3:B10,0)),"")</f>
        <v/>
      </c>
      <c r="G10" s="32" t="str">
        <f t="array" ref="G10">iferror(INDEX(INDIRECT("'Form Responses 1'!E"&amp;A3):indirect("'Form Responses 1'!E"&amp;B2),MATCH(C10,B3:B10,0)),"")</f>
        <v/>
      </c>
      <c r="H10" s="32" t="str">
        <f t="array" ref="H10">iferror(INDEX(INDIRECT("'Form Responses 1'!F"&amp;A3):indirect("'Form Responses 1'!F"&amp;B2),MATCH(C10,B3:B10,0)),"")</f>
        <v/>
      </c>
      <c r="I10" s="33" t="str">
        <f t="array" ref="I10">iferror(INDEX(INDIRECT("'Form Responses 1'!G"&amp;A3):indirect("'Form Responses 1'!G"&amp;B2),MATCH(C10,B3:B10,0)),"")</f>
        <v/>
      </c>
      <c r="J10" s="33" t="str">
        <f t="array" ref="J10">iferror(INDEX(INDIRECT("'Form Responses 1'!H"&amp;A3):indirect("'Form Responses 1'!H"&amp;B2),MATCH(C10,B3:B10,0)),"")</f>
        <v/>
      </c>
      <c r="K10" s="33" t="str">
        <f t="array" ref="K10">iferror(INDEX(INDIRECT("'Form Responses 1'!I"&amp;A3):indirect("'Form Responses 1'!I"&amp;B2),MATCH(C10,B3:B10,0)),"")</f>
        <v/>
      </c>
    </row>
    <row r="11">
      <c r="A11" s="20"/>
      <c r="B11" s="31"/>
      <c r="C11" s="21"/>
      <c r="D11" s="25"/>
      <c r="E11" s="25"/>
      <c r="F11" s="25"/>
      <c r="G11" s="25"/>
      <c r="H11" s="25"/>
      <c r="I11" s="25"/>
      <c r="J11" s="25"/>
      <c r="K11" s="25"/>
    </row>
    <row r="12">
      <c r="A12" s="20"/>
      <c r="B12" s="31"/>
      <c r="C12" s="20">
        <v>2.0</v>
      </c>
      <c r="D12" s="22"/>
      <c r="E12" s="23">
        <v>44106.0</v>
      </c>
      <c r="F12" s="24" t="str">
        <f t="array" ref="F12">indirect("'sheet3'!E"&amp;2)</f>
        <v>JURNAL KELAS 9F SMP NEGERI 1 TURI SEMESTER 1 TAHUN PELAJARAN 2020/2021</v>
      </c>
      <c r="G12" s="25"/>
      <c r="H12" s="25"/>
      <c r="I12" s="26"/>
      <c r="J12" s="26"/>
      <c r="K12" s="27"/>
    </row>
    <row r="13">
      <c r="A13" s="20"/>
      <c r="B13" s="28">
        <f t="array" ref="B13">row(index(Sheet3!$A$1:$A$2943,match(right(E12,10),Sheet3!$A$1:$A$2943,0)))+countif(Sheet3!$A$1:$A$2943,(index(Sheet3!$A$1:$A$2943,match(right(E12,10),Sheet3!$A$1:$A$2943,0))))-1</f>
        <v>144</v>
      </c>
      <c r="C13" s="21"/>
      <c r="D13" s="37" t="s">
        <v>333</v>
      </c>
      <c r="E13" s="38" t="s">
        <v>334</v>
      </c>
      <c r="F13" s="38" t="s">
        <v>2</v>
      </c>
      <c r="G13" s="38" t="s">
        <v>4</v>
      </c>
      <c r="H13" s="38" t="s">
        <v>335</v>
      </c>
      <c r="I13" s="38" t="s">
        <v>336</v>
      </c>
      <c r="J13" s="38" t="s">
        <v>337</v>
      </c>
      <c r="K13" s="38" t="s">
        <v>338</v>
      </c>
    </row>
    <row r="14">
      <c r="A14" s="30">
        <f t="array" ref="A14">row(index(Sheet3!$A$1:$A$2943,match(right(E12,10),Sheet3!$A$1:$A$2943,0)))</f>
        <v>143</v>
      </c>
      <c r="B14" s="31">
        <f t="shared" ref="B14:B21" si="2">iferror(value(left(indirect("Form Responses 1!E"&amp;A14),iferror(find(",",indirect("Form Responses 1!E"&amp;A14)),len(indirect("Form Responses 1!E"&amp;A14))+1)-1)),"")</f>
        <v>7</v>
      </c>
      <c r="C14" s="21">
        <f>iferror(small(B14:B21,D14),"")</f>
        <v>5</v>
      </c>
      <c r="D14" s="32">
        <v>1.0</v>
      </c>
      <c r="E14" s="33" t="str">
        <f t="array" ref="E14">iferror(INDEX(INDIRECT("'Form Responses 1'!B"&amp;A14):indirect("'Form Responses 1'!B"&amp;B13),MATCH(C14,B14:B21,0)),"")</f>
        <v>42. Nurul Laili, S.Pd. M.Pd</v>
      </c>
      <c r="F14" s="33" t="str">
        <f t="array" ref="F14">iferror(INDEX(INDIRECT("'Form Responses 1'!c"&amp;A14):indirect("'Form Responses 1'!c"&amp;B13),MATCH(C14,B14:B21,0)),"")</f>
        <v>5. IPA</v>
      </c>
      <c r="G14" s="32" t="str">
        <f t="array" ref="G14">iferror(INDEX(INDIRECT("'Form Responses 1'!E"&amp;A14):indirect("'Form Responses 1'!E"&amp;B13),MATCH(C14,B14:B21,0)),"")</f>
        <v>5, 6</v>
      </c>
      <c r="H14" s="32">
        <f t="array" ref="H14">iferror(INDEX(INDIRECT("'Form Responses 1'!F"&amp;A14):indirect("'Form Responses 1'!F"&amp;B13),MATCH(C14,B14:B21,0)),"")</f>
        <v>17</v>
      </c>
      <c r="I14" s="33" t="str">
        <f t="array" ref="I14">iferror(INDEX(INDIRECT("'Form Responses 1'!G"&amp;A14):indirect("'Form Responses 1'!G"&amp;B13),MATCH(C14,B14:B21,0)),"")</f>
        <v>Penyerbukan, penyebaran biji</v>
      </c>
      <c r="J14" s="33" t="str">
        <f t="array" ref="J14">iferror(INDEX(INDIRECT("'Form Responses 1'!H"&amp;A14):indirect("'Form Responses 1'!H"&amp;B13),MATCH(C14,B14:B21,0)),"")</f>
        <v>-</v>
      </c>
      <c r="K14" s="22" t="str">
        <f t="array" ref="K14">iferror(INDEX(INDIRECT("'Form Responses 1'!I"&amp;A14):indirect("'Form Responses 1'!I"&amp;B13),MATCH(C14,B14:B21,0)),"")</f>
        <v>Berjalan lancar</v>
      </c>
    </row>
    <row r="15">
      <c r="A15" s="20">
        <f>if(A14+D14&lt;=B13,A14+D14,"")</f>
        <v>144</v>
      </c>
      <c r="B15" s="31">
        <f t="shared" si="2"/>
        <v>5</v>
      </c>
      <c r="C15" s="21">
        <f>iferror(small(B14:B21,D15),"")</f>
        <v>7</v>
      </c>
      <c r="D15" s="32">
        <v>2.0</v>
      </c>
      <c r="E15" s="33" t="str">
        <f t="array" ref="E15">iferror(INDEX(INDIRECT("'Form Responses 1'!B"&amp;A14):indirect("'Form Responses 1'!B"&amp;B13),MATCH(C15,B14:B21,0)),"")</f>
        <v>2. Drs. Tasrip, MM.</v>
      </c>
      <c r="F15" s="33" t="str">
        <f t="array" ref="F15">iferror(INDEX(INDIRECT("'Form Responses 1'!c"&amp;A14):indirect("'Form Responses 1'!c"&amp;B13),MATCH(C15,B14:B21,0)),"")</f>
        <v>6. IPS</v>
      </c>
      <c r="G15" s="32" t="str">
        <f t="array" ref="G15">iferror(INDEX(INDIRECT("'Form Responses 1'!E"&amp;A14):indirect("'Form Responses 1'!E"&amp;B13),MATCH(C15,B14:B21,0)),"")</f>
        <v>7, 8</v>
      </c>
      <c r="H15" s="32">
        <f t="array" ref="H15">iferror(INDEX(INDIRECT("'Form Responses 1'!F"&amp;A14):indirect("'Form Responses 1'!F"&amp;B13),MATCH(C15,B14:B21,0)),"")</f>
        <v>17</v>
      </c>
      <c r="I15" s="33" t="str">
        <f t="array" ref="I15">iferror(INDEX(INDIRECT("'Form Responses 1'!G"&amp;A14):indirect("'Form Responses 1'!G"&amp;B13),MATCH(C15,B14:B21,0)),"")</f>
        <v>Perubahan sosial budaya</v>
      </c>
      <c r="J15" s="33" t="str">
        <f t="array" ref="J15">iferror(INDEX(INDIRECT("'Form Responses 1'!H"&amp;A14):indirect("'Form Responses 1'!H"&amp;B13),MATCH(C15,B14:B21,0)),"")</f>
        <v>-</v>
      </c>
      <c r="K15" s="33" t="str">
        <f t="array" ref="K15">iferror(INDEX(INDIRECT("'Form Responses 1'!I"&amp;A14):indirect("'Form Responses 1'!I"&amp;B13),MATCH(C15,B14:B21,0)),"")</f>
        <v>Pjj lancar</v>
      </c>
    </row>
    <row r="16">
      <c r="A16" s="20" t="str">
        <f>if(A14+D15&lt;=B13,A14+D15,"")</f>
        <v/>
      </c>
      <c r="B16" s="31" t="str">
        <f t="shared" si="2"/>
        <v/>
      </c>
      <c r="C16" s="21" t="str">
        <f>iferror(small(B14:B21,D16),"")</f>
        <v/>
      </c>
      <c r="D16" s="32">
        <v>3.0</v>
      </c>
      <c r="E16" s="33" t="str">
        <f t="array" ref="E16">iferror(INDEX(INDIRECT("'Form Responses 1'!B"&amp;A14):indirect("'Form Responses 1'!B"&amp;B13),MATCH(C16,B14:B21,0)),"")</f>
        <v/>
      </c>
      <c r="F16" s="33" t="str">
        <f t="array" ref="F16">iferror(INDEX(INDIRECT("'Form Responses 1'!c"&amp;A14):indirect("'Form Responses 1'!c"&amp;B13),MATCH(C16,B14:B21,0)),"")</f>
        <v/>
      </c>
      <c r="G16" s="32" t="str">
        <f t="array" ref="G16">iferror(INDEX(INDIRECT("'Form Responses 1'!E"&amp;A14):indirect("'Form Responses 1'!E"&amp;B13),MATCH(C16,B14:B21,0)),"")</f>
        <v/>
      </c>
      <c r="H16" s="32" t="str">
        <f t="array" ref="H16">iferror(INDEX(INDIRECT("'Form Responses 1'!F"&amp;A14):indirect("'Form Responses 1'!F"&amp;B13),MATCH(C16,B14:B21,0)),"")</f>
        <v/>
      </c>
      <c r="I16" s="33" t="str">
        <f t="array" ref="I16">iferror(INDEX(INDIRECT("'Form Responses 1'!G"&amp;A14):indirect("'Form Responses 1'!G"&amp;B13),MATCH(C16,B14:B21,0)),"")</f>
        <v/>
      </c>
      <c r="J16" s="33" t="str">
        <f t="array" ref="J16">iferror(INDEX(INDIRECT("'Form Responses 1'!H"&amp;A14):indirect("'Form Responses 1'!H"&amp;B13),MATCH(C16,B14:B21,0)),"")</f>
        <v/>
      </c>
      <c r="K16" s="33" t="str">
        <f t="array" ref="K16">iferror(INDEX(INDIRECT("'Form Responses 1'!I"&amp;A14):indirect("'Form Responses 1'!I"&amp;B13),MATCH(C16,B14:B21,0)),"")</f>
        <v/>
      </c>
    </row>
    <row r="17">
      <c r="A17" s="20" t="str">
        <f>if(A14+D16&lt;=B13,A14+D16,"")</f>
        <v/>
      </c>
      <c r="B17" s="31" t="str">
        <f t="shared" si="2"/>
        <v/>
      </c>
      <c r="C17" s="21" t="str">
        <f>iferror(small(B14:B21,D17),"")</f>
        <v/>
      </c>
      <c r="D17" s="32">
        <v>4.0</v>
      </c>
      <c r="E17" s="33" t="str">
        <f t="array" ref="E17">iferror(INDEX(INDIRECT("'Form Responses 1'!B"&amp;A14):indirect("'Form Responses 1'!B"&amp;B13),MATCH(C17,B14:B21,0)),"")</f>
        <v/>
      </c>
      <c r="F17" s="33" t="str">
        <f t="array" ref="F17">iferror(INDEX(INDIRECT("'Form Responses 1'!c"&amp;A14):indirect("'Form Responses 1'!c"&amp;B13),MATCH(C17,B14:B21,0)),"")</f>
        <v/>
      </c>
      <c r="G17" s="32" t="str">
        <f t="array" ref="G17">iferror(INDEX(INDIRECT("'Form Responses 1'!E"&amp;A14):indirect("'Form Responses 1'!E"&amp;B13),MATCH(C17,B14:B21,0)),"")</f>
        <v/>
      </c>
      <c r="H17" s="32" t="str">
        <f t="array" ref="H17">iferror(INDEX(INDIRECT("'Form Responses 1'!F"&amp;A14):indirect("'Form Responses 1'!F"&amp;B13),MATCH(C17,B14:B21,0)),"")</f>
        <v/>
      </c>
      <c r="I17" s="33" t="str">
        <f t="array" ref="I17">iferror(INDEX(INDIRECT("'Form Responses 1'!G"&amp;A14):indirect("'Form Responses 1'!G"&amp;B13),MATCH(C17,B14:B21,0)),"")</f>
        <v/>
      </c>
      <c r="J17" s="33" t="str">
        <f t="array" ref="J17">iferror(INDEX(INDIRECT("'Form Responses 1'!H"&amp;A14):indirect("'Form Responses 1'!H"&amp;B13),MATCH(C17,B14:B21,0)),"")</f>
        <v/>
      </c>
      <c r="K17" s="33" t="str">
        <f t="array" ref="K17">iferror(INDEX(INDIRECT("'Form Responses 1'!I"&amp;A14):indirect("'Form Responses 1'!I"&amp;B13),MATCH(C17,B14:B21,0)),"")</f>
        <v/>
      </c>
    </row>
    <row r="18">
      <c r="A18" s="20" t="str">
        <f>if(A14+D17&lt;=B13,A14+D17,"")</f>
        <v/>
      </c>
      <c r="B18" s="31" t="str">
        <f t="shared" si="2"/>
        <v/>
      </c>
      <c r="C18" s="21" t="str">
        <f>iferror(small(B14:B21,D18),"")</f>
        <v/>
      </c>
      <c r="D18" s="32">
        <v>5.0</v>
      </c>
      <c r="E18" s="33" t="str">
        <f t="array" ref="E18">iferror(INDEX(INDIRECT("'Form Responses 1'!B"&amp;A14):indirect("'Form Responses 1'!B"&amp;B13),MATCH(C18,B14:B21,0)),"")</f>
        <v/>
      </c>
      <c r="F18" s="33" t="str">
        <f t="array" ref="F18">iferror(INDEX(INDIRECT("'Form Responses 1'!c"&amp;A14):indirect("'Form Responses 1'!c"&amp;B13),MATCH(C18,B14:B21,0)),"")</f>
        <v/>
      </c>
      <c r="G18" s="32" t="str">
        <f t="array" ref="G18">iferror(INDEX(INDIRECT("'Form Responses 1'!E"&amp;A14):indirect("'Form Responses 1'!E"&amp;B13),MATCH(C18,B14:B21,0)),"")</f>
        <v/>
      </c>
      <c r="H18" s="32" t="str">
        <f t="array" ref="H18">iferror(INDEX(INDIRECT("'Form Responses 1'!F"&amp;A14):indirect("'Form Responses 1'!F"&amp;B13),MATCH(C18,B14:B21,0)),"")</f>
        <v/>
      </c>
      <c r="I18" s="33" t="str">
        <f t="array" ref="I18">iferror(INDEX(INDIRECT("'Form Responses 1'!G"&amp;A14):indirect("'Form Responses 1'!G"&amp;B13),MATCH(C18,B14:B21,0)),"")</f>
        <v/>
      </c>
      <c r="J18" s="33" t="str">
        <f t="array" ref="J18">iferror(INDEX(INDIRECT("'Form Responses 1'!H"&amp;A14):indirect("'Form Responses 1'!H"&amp;B13),MATCH(C18,B14:B21,0)),"")</f>
        <v/>
      </c>
      <c r="K18" s="33" t="str">
        <f t="array" ref="K18">iferror(INDEX(INDIRECT("'Form Responses 1'!I"&amp;A14):indirect("'Form Responses 1'!I"&amp;B13),MATCH(C18,B14:B21,0)),"")</f>
        <v/>
      </c>
    </row>
    <row r="19">
      <c r="A19" s="20" t="str">
        <f>if(A14+D18&lt;=B13,A14+D18,"")</f>
        <v/>
      </c>
      <c r="B19" s="31" t="str">
        <f t="shared" si="2"/>
        <v/>
      </c>
      <c r="C19" s="21" t="str">
        <f>iferror(small(B14:B21,D19),"")</f>
        <v/>
      </c>
      <c r="D19" s="32">
        <v>6.0</v>
      </c>
      <c r="E19" s="33" t="str">
        <f t="array" ref="E19">iferror(INDEX(INDIRECT("'Form Responses 1'!B"&amp;A14):indirect("'Form Responses 1'!B"&amp;B13),MATCH(C19,B14:B21,0)),"")</f>
        <v/>
      </c>
      <c r="F19" s="33" t="str">
        <f t="array" ref="F19">iferror(INDEX(INDIRECT("'Form Responses 1'!c"&amp;A14):indirect("'Form Responses 1'!c"&amp;B13),MATCH(C19,B14:B21,0)),"")</f>
        <v/>
      </c>
      <c r="G19" s="32" t="str">
        <f t="array" ref="G19">iferror(INDEX(INDIRECT("'Form Responses 1'!E"&amp;A14):indirect("'Form Responses 1'!E"&amp;B13),MATCH(C19,B14:B21,0)),"")</f>
        <v/>
      </c>
      <c r="H19" s="32" t="str">
        <f t="array" ref="H19">iferror(INDEX(INDIRECT("'Form Responses 1'!F"&amp;A14):indirect("'Form Responses 1'!F"&amp;B13),MATCH(C19,B14:B21,0)),"")</f>
        <v/>
      </c>
      <c r="I19" s="33" t="str">
        <f t="array" ref="I19">iferror(INDEX(INDIRECT("'Form Responses 1'!G"&amp;A14):indirect("'Form Responses 1'!G"&amp;B13),MATCH(C19,B14:B21,0)),"")</f>
        <v/>
      </c>
      <c r="J19" s="33" t="str">
        <f t="array" ref="J19">iferror(INDEX(INDIRECT("'Form Responses 1'!H"&amp;A14):indirect("'Form Responses 1'!H"&amp;B13),MATCH(C19,B14:B21,0)),"")</f>
        <v/>
      </c>
      <c r="K19" s="33" t="str">
        <f t="array" ref="K19">iferror(INDEX(INDIRECT("'Form Responses 1'!I"&amp;A14):indirect("'Form Responses 1'!I"&amp;B13),MATCH(C19,B14:B21,0)),"")</f>
        <v/>
      </c>
    </row>
    <row r="20">
      <c r="A20" s="20" t="str">
        <f>if(A14+D19&lt;=B13,A14+D19,"")</f>
        <v/>
      </c>
      <c r="B20" s="31" t="str">
        <f t="shared" si="2"/>
        <v/>
      </c>
      <c r="C20" s="21" t="str">
        <f>iferror(small(B14:B21,D20),"")</f>
        <v/>
      </c>
      <c r="D20" s="32">
        <v>7.0</v>
      </c>
      <c r="E20" s="33" t="str">
        <f t="array" ref="E20">iferror(INDEX(INDIRECT("'Form Responses 1'!B"&amp;A14):indirect("'Form Responses 1'!B"&amp;B13),MATCH(C20,B14:B21,0)),"")</f>
        <v/>
      </c>
      <c r="F20" s="33" t="str">
        <f t="array" ref="F20">iferror(INDEX(INDIRECT("'Form Responses 1'!c"&amp;A14):indirect("'Form Responses 1'!c"&amp;B13),MATCH(C20,B14:B21,0)),"")</f>
        <v/>
      </c>
      <c r="G20" s="32" t="str">
        <f t="array" ref="G20">iferror(INDEX(INDIRECT("'Form Responses 1'!E"&amp;A14):indirect("'Form Responses 1'!E"&amp;B13),MATCH(C20,B14:B21,0)),"")</f>
        <v/>
      </c>
      <c r="H20" s="32" t="str">
        <f t="array" ref="H20">iferror(INDEX(INDIRECT("'Form Responses 1'!F"&amp;A14):indirect("'Form Responses 1'!F"&amp;B13),MATCH(C20,B14:B21,0)),"")</f>
        <v/>
      </c>
      <c r="I20" s="33" t="str">
        <f t="array" ref="I20">iferror(INDEX(INDIRECT("'Form Responses 1'!G"&amp;A14):indirect("'Form Responses 1'!G"&amp;B13),MATCH(C20,B14:B21,0)),"")</f>
        <v/>
      </c>
      <c r="J20" s="33" t="str">
        <f t="array" ref="J20">iferror(INDEX(INDIRECT("'Form Responses 1'!H"&amp;A14):indirect("'Form Responses 1'!H"&amp;B13),MATCH(C20,B14:B21,0)),"")</f>
        <v/>
      </c>
      <c r="K20" s="33" t="str">
        <f t="array" ref="K20">iferror(INDEX(INDIRECT("'Form Responses 1'!I"&amp;A14):indirect("'Form Responses 1'!I"&amp;B13),MATCH(C20,B14:B21,0)),"")</f>
        <v/>
      </c>
    </row>
    <row r="21">
      <c r="A21" s="20" t="str">
        <f>if(A14+D20&lt;=B13,A14+D20,"")</f>
        <v/>
      </c>
      <c r="B21" s="31" t="str">
        <f t="shared" si="2"/>
        <v/>
      </c>
      <c r="C21" s="21" t="str">
        <f>iferror(small(B14:B21,D21),"")</f>
        <v/>
      </c>
      <c r="D21" s="32">
        <v>8.0</v>
      </c>
      <c r="E21" s="33" t="str">
        <f t="array" ref="E21">iferror(INDEX(INDIRECT("'Form Responses 1'!B"&amp;A14):indirect("'Form Responses 1'!B"&amp;B13),MATCH(C21,B14:B21,0)),"")</f>
        <v/>
      </c>
      <c r="F21" s="33" t="str">
        <f t="array" ref="F21">iferror(INDEX(INDIRECT("'Form Responses 1'!c"&amp;A14):indirect("'Form Responses 1'!c"&amp;B13),MATCH(C21,B14:B21,0)),"")</f>
        <v/>
      </c>
      <c r="G21" s="32" t="str">
        <f t="array" ref="G21">iferror(INDEX(INDIRECT("'Form Responses 1'!E"&amp;A14):indirect("'Form Responses 1'!E"&amp;B13),MATCH(C21,B14:B21,0)),"")</f>
        <v/>
      </c>
      <c r="H21" s="32" t="str">
        <f t="array" ref="H21">iferror(INDEX(INDIRECT("'Form Responses 1'!F"&amp;A14):indirect("'Form Responses 1'!F"&amp;B13),MATCH(C21,B14:B21,0)),"")</f>
        <v/>
      </c>
      <c r="I21" s="33" t="str">
        <f t="array" ref="I21">iferror(INDEX(INDIRECT("'Form Responses 1'!G"&amp;A14):indirect("'Form Responses 1'!G"&amp;B13),MATCH(C21,B14:B21,0)),"")</f>
        <v/>
      </c>
      <c r="J21" s="33" t="str">
        <f t="array" ref="J21">iferror(INDEX(INDIRECT("'Form Responses 1'!H"&amp;A14):indirect("'Form Responses 1'!H"&amp;B13),MATCH(C21,B14:B21,0)),"")</f>
        <v/>
      </c>
      <c r="K21" s="33" t="str">
        <f t="array" ref="K21">iferror(INDEX(INDIRECT("'Form Responses 1'!I"&amp;A14):indirect("'Form Responses 1'!I"&amp;B13),MATCH(C21,B14:B21,0)),"")</f>
        <v/>
      </c>
    </row>
    <row r="22">
      <c r="A22" s="21"/>
      <c r="B22" s="31"/>
      <c r="C22" s="21"/>
      <c r="D22" s="21"/>
      <c r="E22" s="35"/>
      <c r="F22" s="35"/>
      <c r="G22" s="21"/>
      <c r="H22" s="21"/>
      <c r="I22" s="35"/>
      <c r="J22" s="35"/>
      <c r="K22" s="35"/>
    </row>
    <row r="23">
      <c r="A23" s="20"/>
      <c r="B23" s="31"/>
      <c r="C23" s="20">
        <v>3.0</v>
      </c>
      <c r="D23" s="22"/>
      <c r="E23" s="23">
        <v>44107.0</v>
      </c>
      <c r="F23" s="24" t="str">
        <f t="array" ref="F23">indirect("'sheet3'!E"&amp;2)</f>
        <v>JURNAL KELAS 9F SMP NEGERI 1 TURI SEMESTER 1 TAHUN PELAJARAN 2020/2021</v>
      </c>
      <c r="G23" s="25"/>
      <c r="H23" s="25"/>
      <c r="I23" s="26"/>
      <c r="J23" s="26"/>
      <c r="K23" s="27"/>
    </row>
    <row r="24">
      <c r="A24" s="20"/>
      <c r="B24" s="28" t="str">
        <f t="array" ref="B24">row(index(Sheet3!$A$1:$A$2943,match(right(E23,10),Sheet3!$A$1:$A$2943,0)))+countif(Sheet3!$A$1:$A$2943,(index(Sheet3!$A$1:$A$2943,match(right(E23,10),Sheet3!$A$1:$A$2943,0))))-1</f>
        <v>#N/A</v>
      </c>
      <c r="C24" s="21"/>
      <c r="D24" s="37" t="s">
        <v>333</v>
      </c>
      <c r="E24" s="38" t="s">
        <v>334</v>
      </c>
      <c r="F24" s="38" t="s">
        <v>2</v>
      </c>
      <c r="G24" s="38" t="s">
        <v>4</v>
      </c>
      <c r="H24" s="38" t="s">
        <v>335</v>
      </c>
      <c r="I24" s="38" t="s">
        <v>336</v>
      </c>
      <c r="J24" s="38" t="s">
        <v>337</v>
      </c>
      <c r="K24" s="38" t="s">
        <v>338</v>
      </c>
    </row>
    <row r="25">
      <c r="A25" s="30" t="str">
        <f t="array" ref="A25">row(index(Sheet3!$A$1:$A$2943,match(right(E23,10),Sheet3!$A$1:$A$2943,0)))</f>
        <v>#N/A</v>
      </c>
      <c r="B25" s="31" t="str">
        <f t="shared" ref="B25:B32" si="3">iferror(value(left(indirect("Form Responses 1!E"&amp;A25),iferror(find(",",indirect("Form Responses 1!E"&amp;A25)),len(indirect("Form Responses 1!E"&amp;A25))+1)-1)),"")</f>
        <v/>
      </c>
      <c r="C25" s="21" t="str">
        <f>iferror(small(B25:B32,D25),"")</f>
        <v/>
      </c>
      <c r="D25" s="32">
        <v>1.0</v>
      </c>
      <c r="E25" s="33" t="str">
        <f t="array" ref="E25">iferror(INDEX(INDIRECT("'Form Responses 1'!B"&amp;A25):indirect("'Form Responses 1'!B"&amp;B24),MATCH(C25,B25:B32,0)),"")</f>
        <v/>
      </c>
      <c r="F25" s="33" t="str">
        <f t="array" ref="F25">iferror(INDEX(INDIRECT("'Form Responses 1'!c"&amp;A25):indirect("'Form Responses 1'!c"&amp;B24),MATCH(C25,B25:B32,0)),"")</f>
        <v/>
      </c>
      <c r="G25" s="32" t="str">
        <f t="array" ref="G25">iferror(INDEX(INDIRECT("'Form Responses 1'!E"&amp;A25):indirect("'Form Responses 1'!E"&amp;B24),MATCH(C25,B25:B32,0)),"")</f>
        <v/>
      </c>
      <c r="H25" s="32" t="str">
        <f t="array" ref="H25">iferror(INDEX(INDIRECT("'Form Responses 1'!F"&amp;A25):indirect("'Form Responses 1'!F"&amp;B24),MATCH(C25,B25:B32,0)),"")</f>
        <v/>
      </c>
      <c r="I25" s="33" t="str">
        <f t="array" ref="I25">iferror(INDEX(INDIRECT("'Form Responses 1'!G"&amp;A25):indirect("'Form Responses 1'!G"&amp;B24),MATCH(C25,B25:B32,0)),"")</f>
        <v/>
      </c>
      <c r="J25" s="33" t="str">
        <f t="array" ref="J25">iferror(INDEX(INDIRECT("'Form Responses 1'!H"&amp;A25):indirect("'Form Responses 1'!H"&amp;B24),MATCH(C25,B25:B32,0)),"")</f>
        <v/>
      </c>
      <c r="K25" s="33" t="str">
        <f t="array" ref="K25">iferror(INDEX(INDIRECT("'Form Responses 1'!I"&amp;A25):indirect("'Form Responses 1'!I"&amp;B24),MATCH(C25,B25:B32,0)),"")</f>
        <v/>
      </c>
    </row>
    <row r="26">
      <c r="A26" s="20" t="str">
        <f>if(A25+D25&lt;=B24,A25+D25,"")</f>
        <v>#N/A</v>
      </c>
      <c r="B26" s="31" t="str">
        <f t="shared" si="3"/>
        <v/>
      </c>
      <c r="C26" s="21" t="str">
        <f>iferror(small(B25:B32,D26),"")</f>
        <v/>
      </c>
      <c r="D26" s="32">
        <v>2.0</v>
      </c>
      <c r="E26" s="33" t="str">
        <f t="array" ref="E26">iferror(INDEX(INDIRECT("'Form Responses 1'!B"&amp;A25):indirect("'Form Responses 1'!B"&amp;B24),MATCH(C26,B25:B32,0)),"")</f>
        <v/>
      </c>
      <c r="F26" s="33" t="str">
        <f t="array" ref="F26">iferror(INDEX(INDIRECT("'Form Responses 1'!c"&amp;A25):indirect("'Form Responses 1'!c"&amp;B24),MATCH(C26,B25:B32,0)),"")</f>
        <v/>
      </c>
      <c r="G26" s="32" t="str">
        <f t="array" ref="G26">iferror(INDEX(INDIRECT("'Form Responses 1'!E"&amp;A25):indirect("'Form Responses 1'!E"&amp;B24),MATCH(C26,B25:B32,0)),"")</f>
        <v/>
      </c>
      <c r="H26" s="32" t="str">
        <f t="array" ref="H26">iferror(INDEX(INDIRECT("'Form Responses 1'!F"&amp;A25):indirect("'Form Responses 1'!F"&amp;B24),MATCH(C26,B25:B32,0)),"")</f>
        <v/>
      </c>
      <c r="I26" s="33" t="str">
        <f t="array" ref="I26">iferror(INDEX(INDIRECT("'Form Responses 1'!G"&amp;A25):indirect("'Form Responses 1'!G"&amp;B24),MATCH(C26,B25:B32,0)),"")</f>
        <v/>
      </c>
      <c r="J26" s="33" t="str">
        <f t="array" ref="J26">iferror(INDEX(INDIRECT("'Form Responses 1'!H"&amp;A25):indirect("'Form Responses 1'!H"&amp;B24),MATCH(C26,B25:B32,0)),"")</f>
        <v/>
      </c>
      <c r="K26" s="33" t="str">
        <f t="array" ref="K26">iferror(INDEX(INDIRECT("'Form Responses 1'!I"&amp;A25):indirect("'Form Responses 1'!I"&amp;B24),MATCH(C26,B25:B32,0)),"")</f>
        <v/>
      </c>
    </row>
    <row r="27">
      <c r="A27" s="20" t="str">
        <f>if(A25+D26&lt;=B24,A25+D26,"")</f>
        <v>#N/A</v>
      </c>
      <c r="B27" s="31" t="str">
        <f t="shared" si="3"/>
        <v/>
      </c>
      <c r="C27" s="21" t="str">
        <f>iferror(small(B25:B32,D27),"")</f>
        <v/>
      </c>
      <c r="D27" s="32">
        <v>3.0</v>
      </c>
      <c r="E27" s="33" t="str">
        <f t="array" ref="E27">iferror(INDEX(INDIRECT("'Form Responses 1'!B"&amp;A25):indirect("'Form Responses 1'!B"&amp;B24),MATCH(C27,B25:B32,0)),"")</f>
        <v/>
      </c>
      <c r="F27" s="33" t="str">
        <f t="array" ref="F27">iferror(INDEX(INDIRECT("'Form Responses 1'!c"&amp;A25):indirect("'Form Responses 1'!c"&amp;B24),MATCH(C27,B25:B32,0)),"")</f>
        <v/>
      </c>
      <c r="G27" s="32" t="str">
        <f t="array" ref="G27">iferror(INDEX(INDIRECT("'Form Responses 1'!E"&amp;A25):indirect("'Form Responses 1'!E"&amp;B24),MATCH(C27,B25:B32,0)),"")</f>
        <v/>
      </c>
      <c r="H27" s="32" t="str">
        <f t="array" ref="H27">iferror(INDEX(INDIRECT("'Form Responses 1'!F"&amp;A25):indirect("'Form Responses 1'!F"&amp;B24),MATCH(C27,B25:B32,0)),"")</f>
        <v/>
      </c>
      <c r="I27" s="33" t="str">
        <f t="array" ref="I27">iferror(INDEX(INDIRECT("'Form Responses 1'!G"&amp;A25):indirect("'Form Responses 1'!G"&amp;B24),MATCH(C27,B25:B32,0)),"")</f>
        <v/>
      </c>
      <c r="J27" s="33" t="str">
        <f t="array" ref="J27">iferror(INDEX(INDIRECT("'Form Responses 1'!H"&amp;A25):indirect("'Form Responses 1'!H"&amp;B24),MATCH(C27,B25:B32,0)),"")</f>
        <v/>
      </c>
      <c r="K27" s="33" t="str">
        <f t="array" ref="K27">iferror(INDEX(INDIRECT("'Form Responses 1'!I"&amp;A25):indirect("'Form Responses 1'!I"&amp;B24),MATCH(C27,B25:B32,0)),"")</f>
        <v/>
      </c>
    </row>
    <row r="28">
      <c r="A28" s="20" t="str">
        <f>if(A25+D27&lt;=B24,A25+D27,"")</f>
        <v>#N/A</v>
      </c>
      <c r="B28" s="31" t="str">
        <f t="shared" si="3"/>
        <v/>
      </c>
      <c r="C28" s="21" t="str">
        <f>iferror(small(B25:B32,D28),"")</f>
        <v/>
      </c>
      <c r="D28" s="32">
        <v>4.0</v>
      </c>
      <c r="E28" s="33" t="str">
        <f t="array" ref="E28">iferror(INDEX(INDIRECT("'Form Responses 1'!B"&amp;A25):indirect("'Form Responses 1'!B"&amp;B24),MATCH(C28,B25:B32,0)),"")</f>
        <v/>
      </c>
      <c r="F28" s="33" t="str">
        <f t="array" ref="F28">iferror(INDEX(INDIRECT("'Form Responses 1'!c"&amp;A25):indirect("'Form Responses 1'!c"&amp;B24),MATCH(C28,B25:B32,0)),"")</f>
        <v/>
      </c>
      <c r="G28" s="32" t="str">
        <f t="array" ref="G28">iferror(INDEX(INDIRECT("'Form Responses 1'!E"&amp;A25):indirect("'Form Responses 1'!E"&amp;B24),MATCH(C28,B25:B32,0)),"")</f>
        <v/>
      </c>
      <c r="H28" s="32" t="str">
        <f t="array" ref="H28">iferror(INDEX(INDIRECT("'Form Responses 1'!F"&amp;A25):indirect("'Form Responses 1'!F"&amp;B24),MATCH(C28,B25:B32,0)),"")</f>
        <v/>
      </c>
      <c r="I28" s="33" t="str">
        <f t="array" ref="I28">iferror(INDEX(INDIRECT("'Form Responses 1'!G"&amp;A25):indirect("'Form Responses 1'!G"&amp;B24),MATCH(C28,B25:B32,0)),"")</f>
        <v/>
      </c>
      <c r="J28" s="33" t="str">
        <f t="array" ref="J28">iferror(INDEX(INDIRECT("'Form Responses 1'!H"&amp;A25):indirect("'Form Responses 1'!H"&amp;B24),MATCH(C28,B25:B32,0)),"")</f>
        <v/>
      </c>
      <c r="K28" s="33" t="str">
        <f t="array" ref="K28">iferror(INDEX(INDIRECT("'Form Responses 1'!I"&amp;A25):indirect("'Form Responses 1'!I"&amp;B24),MATCH(C28,B25:B32,0)),"")</f>
        <v/>
      </c>
    </row>
    <row r="29">
      <c r="A29" s="20" t="str">
        <f>if(A25+D28&lt;=B24,A25+D28,"")</f>
        <v>#N/A</v>
      </c>
      <c r="B29" s="31" t="str">
        <f t="shared" si="3"/>
        <v/>
      </c>
      <c r="C29" s="21" t="str">
        <f>iferror(small(B25:B32,D29),"")</f>
        <v/>
      </c>
      <c r="D29" s="32">
        <v>5.0</v>
      </c>
      <c r="E29" s="33" t="str">
        <f t="array" ref="E29">iferror(INDEX(INDIRECT("'Form Responses 1'!B"&amp;A25):indirect("'Form Responses 1'!B"&amp;B24),MATCH(C29,B25:B32,0)),"")</f>
        <v/>
      </c>
      <c r="F29" s="33" t="str">
        <f t="array" ref="F29">iferror(INDEX(INDIRECT("'Form Responses 1'!c"&amp;A25):indirect("'Form Responses 1'!c"&amp;B24),MATCH(C29,B25:B32,0)),"")</f>
        <v/>
      </c>
      <c r="G29" s="32" t="str">
        <f t="array" ref="G29">iferror(INDEX(INDIRECT("'Form Responses 1'!E"&amp;A25):indirect("'Form Responses 1'!E"&amp;B24),MATCH(C29,B25:B32,0)),"")</f>
        <v/>
      </c>
      <c r="H29" s="32" t="str">
        <f t="array" ref="H29">iferror(INDEX(INDIRECT("'Form Responses 1'!F"&amp;A25):indirect("'Form Responses 1'!F"&amp;B24),MATCH(C29,B25:B32,0)),"")</f>
        <v/>
      </c>
      <c r="I29" s="33" t="str">
        <f t="array" ref="I29">iferror(INDEX(INDIRECT("'Form Responses 1'!G"&amp;A25):indirect("'Form Responses 1'!G"&amp;B24),MATCH(C29,B25:B32,0)),"")</f>
        <v/>
      </c>
      <c r="J29" s="33" t="str">
        <f t="array" ref="J29">iferror(INDEX(INDIRECT("'Form Responses 1'!H"&amp;A25):indirect("'Form Responses 1'!H"&amp;B24),MATCH(C29,B25:B32,0)),"")</f>
        <v/>
      </c>
      <c r="K29" s="33" t="str">
        <f t="array" ref="K29">iferror(INDEX(INDIRECT("'Form Responses 1'!I"&amp;A25):indirect("'Form Responses 1'!I"&amp;B24),MATCH(C29,B25:B32,0)),"")</f>
        <v/>
      </c>
    </row>
    <row r="30">
      <c r="A30" s="20" t="str">
        <f>if(A25+D29&lt;=B24,A25+D29,"")</f>
        <v>#N/A</v>
      </c>
      <c r="B30" s="31" t="str">
        <f t="shared" si="3"/>
        <v/>
      </c>
      <c r="C30" s="21" t="str">
        <f>iferror(small(B25:B32,D30),"")</f>
        <v/>
      </c>
      <c r="D30" s="32">
        <v>6.0</v>
      </c>
      <c r="E30" s="33" t="str">
        <f t="array" ref="E30">iferror(INDEX(INDIRECT("'Form Responses 1'!B"&amp;A25):indirect("'Form Responses 1'!B"&amp;B24),MATCH(C30,B25:B32,0)),"")</f>
        <v/>
      </c>
      <c r="F30" s="33" t="str">
        <f t="array" ref="F30">iferror(INDEX(INDIRECT("'Form Responses 1'!c"&amp;A25):indirect("'Form Responses 1'!c"&amp;B24),MATCH(C30,B25:B32,0)),"")</f>
        <v/>
      </c>
      <c r="G30" s="32" t="str">
        <f t="array" ref="G30">iferror(INDEX(INDIRECT("'Form Responses 1'!E"&amp;A25):indirect("'Form Responses 1'!E"&amp;B24),MATCH(C30,B25:B32,0)),"")</f>
        <v/>
      </c>
      <c r="H30" s="32" t="str">
        <f t="array" ref="H30">iferror(INDEX(INDIRECT("'Form Responses 1'!F"&amp;A25):indirect("'Form Responses 1'!F"&amp;B24),MATCH(C30,B25:B32,0)),"")</f>
        <v/>
      </c>
      <c r="I30" s="33" t="str">
        <f t="array" ref="I30">iferror(INDEX(INDIRECT("'Form Responses 1'!G"&amp;A25):indirect("'Form Responses 1'!G"&amp;B24),MATCH(C30,B25:B32,0)),"")</f>
        <v/>
      </c>
      <c r="J30" s="33" t="str">
        <f t="array" ref="J30">iferror(INDEX(INDIRECT("'Form Responses 1'!H"&amp;A25):indirect("'Form Responses 1'!H"&amp;B24),MATCH(C30,B25:B32,0)),"")</f>
        <v/>
      </c>
      <c r="K30" s="33" t="str">
        <f t="array" ref="K30">iferror(INDEX(INDIRECT("'Form Responses 1'!I"&amp;A25):indirect("'Form Responses 1'!I"&amp;B24),MATCH(C30,B25:B32,0)),"")</f>
        <v/>
      </c>
    </row>
    <row r="31">
      <c r="A31" s="20" t="str">
        <f>if(A25+D30&lt;=B24,A25+D30,"")</f>
        <v>#N/A</v>
      </c>
      <c r="B31" s="31" t="str">
        <f t="shared" si="3"/>
        <v/>
      </c>
      <c r="C31" s="21" t="str">
        <f>iferror(small(B25:B32,D31),"")</f>
        <v/>
      </c>
      <c r="D31" s="32">
        <v>7.0</v>
      </c>
      <c r="E31" s="33" t="str">
        <f t="array" ref="E31">iferror(INDEX(INDIRECT("'Form Responses 1'!B"&amp;A25):indirect("'Form Responses 1'!B"&amp;B24),MATCH(C31,B25:B32,0)),"")</f>
        <v/>
      </c>
      <c r="F31" s="33" t="str">
        <f t="array" ref="F31">iferror(INDEX(INDIRECT("'Form Responses 1'!c"&amp;A25):indirect("'Form Responses 1'!c"&amp;B24),MATCH(C31,B25:B32,0)),"")</f>
        <v/>
      </c>
      <c r="G31" s="32" t="str">
        <f t="array" ref="G31">iferror(INDEX(INDIRECT("'Form Responses 1'!E"&amp;A25):indirect("'Form Responses 1'!E"&amp;B24),MATCH(C31,B25:B32,0)),"")</f>
        <v/>
      </c>
      <c r="H31" s="32" t="str">
        <f t="array" ref="H31">iferror(INDEX(INDIRECT("'Form Responses 1'!F"&amp;A25):indirect("'Form Responses 1'!F"&amp;B24),MATCH(C31,B25:B32,0)),"")</f>
        <v/>
      </c>
      <c r="I31" s="33" t="str">
        <f t="array" ref="I31">iferror(INDEX(INDIRECT("'Form Responses 1'!G"&amp;A25):indirect("'Form Responses 1'!G"&amp;B24),MATCH(C31,B25:B32,0)),"")</f>
        <v/>
      </c>
      <c r="J31" s="33" t="str">
        <f t="array" ref="J31">iferror(INDEX(INDIRECT("'Form Responses 1'!H"&amp;A25):indirect("'Form Responses 1'!H"&amp;B24),MATCH(C31,B25:B32,0)),"")</f>
        <v/>
      </c>
      <c r="K31" s="33" t="str">
        <f t="array" ref="K31">iferror(INDEX(INDIRECT("'Form Responses 1'!I"&amp;A25):indirect("'Form Responses 1'!I"&amp;B24),MATCH(C31,B25:B32,0)),"")</f>
        <v/>
      </c>
    </row>
    <row r="32">
      <c r="A32" s="20" t="str">
        <f>if(A25+D31&lt;=B24,A25+D31,"")</f>
        <v>#N/A</v>
      </c>
      <c r="B32" s="31" t="str">
        <f t="shared" si="3"/>
        <v/>
      </c>
      <c r="C32" s="21" t="str">
        <f>iferror(small(B25:B32,D32),"")</f>
        <v/>
      </c>
      <c r="D32" s="32">
        <v>8.0</v>
      </c>
      <c r="E32" s="33" t="str">
        <f t="array" ref="E32">iferror(INDEX(INDIRECT("'Form Responses 1'!B"&amp;A25):indirect("'Form Responses 1'!B"&amp;B24),MATCH(C32,B25:B32,0)),"")</f>
        <v/>
      </c>
      <c r="F32" s="33" t="str">
        <f t="array" ref="F32">iferror(INDEX(INDIRECT("'Form Responses 1'!c"&amp;A25):indirect("'Form Responses 1'!c"&amp;B24),MATCH(C32,B25:B32,0)),"")</f>
        <v/>
      </c>
      <c r="G32" s="32" t="str">
        <f t="array" ref="G32">iferror(INDEX(INDIRECT("'Form Responses 1'!E"&amp;A25):indirect("'Form Responses 1'!E"&amp;B24),MATCH(C32,B25:B32,0)),"")</f>
        <v/>
      </c>
      <c r="H32" s="32" t="str">
        <f t="array" ref="H32">iferror(INDEX(INDIRECT("'Form Responses 1'!F"&amp;A25):indirect("'Form Responses 1'!F"&amp;B24),MATCH(C32,B25:B32,0)),"")</f>
        <v/>
      </c>
      <c r="I32" s="33" t="str">
        <f t="array" ref="I32">iferror(INDEX(INDIRECT("'Form Responses 1'!G"&amp;A25):indirect("'Form Responses 1'!G"&amp;B24),MATCH(C32,B25:B32,0)),"")</f>
        <v/>
      </c>
      <c r="J32" s="33" t="str">
        <f t="array" ref="J32">iferror(INDEX(INDIRECT("'Form Responses 1'!H"&amp;A25):indirect("'Form Responses 1'!H"&amp;B24),MATCH(C32,B25:B32,0)),"")</f>
        <v/>
      </c>
      <c r="K32" s="33" t="str">
        <f t="array" ref="K32">iferror(INDEX(INDIRECT("'Form Responses 1'!I"&amp;A25):indirect("'Form Responses 1'!I"&amp;B24),MATCH(C32,B25:B32,0)),"")</f>
        <v/>
      </c>
    </row>
    <row r="33">
      <c r="A33" s="21"/>
      <c r="B33" s="31"/>
      <c r="C33" s="21"/>
      <c r="D33" s="21"/>
      <c r="E33" s="35"/>
      <c r="F33" s="35"/>
      <c r="G33" s="21"/>
      <c r="H33" s="21"/>
      <c r="I33" s="35"/>
      <c r="J33" s="35"/>
      <c r="K33" s="35"/>
    </row>
    <row r="34">
      <c r="A34" s="20"/>
      <c r="B34" s="31"/>
      <c r="C34" s="20">
        <v>4.0</v>
      </c>
      <c r="D34" s="22"/>
      <c r="E34" s="23">
        <v>44109.0</v>
      </c>
      <c r="F34" s="24" t="str">
        <f t="array" ref="F34">indirect("'sheet3'!E"&amp;2)</f>
        <v>JURNAL KELAS 9F SMP NEGERI 1 TURI SEMESTER 1 TAHUN PELAJARAN 2020/2021</v>
      </c>
      <c r="G34" s="25"/>
      <c r="H34" s="25"/>
      <c r="I34" s="26"/>
      <c r="J34" s="26"/>
      <c r="K34" s="27"/>
    </row>
    <row r="35">
      <c r="A35" s="20"/>
      <c r="B35" s="28" t="str">
        <f t="array" ref="B35">row(index(Sheet3!$A$1:$A$2943,match(right(E34,10),Sheet3!$A$1:$A$2943,0)))+countif(Sheet3!$A$1:$A$2943,(index(Sheet3!$A$1:$A$2943,match(right(E34,10),Sheet3!$A$1:$A$2943,0))))-1</f>
        <v>#N/A</v>
      </c>
      <c r="C35" s="21"/>
      <c r="D35" s="37" t="s">
        <v>333</v>
      </c>
      <c r="E35" s="38" t="s">
        <v>334</v>
      </c>
      <c r="F35" s="38" t="s">
        <v>2</v>
      </c>
      <c r="G35" s="38" t="s">
        <v>4</v>
      </c>
      <c r="H35" s="38" t="s">
        <v>335</v>
      </c>
      <c r="I35" s="38" t="s">
        <v>336</v>
      </c>
      <c r="J35" s="38" t="s">
        <v>337</v>
      </c>
      <c r="K35" s="38" t="s">
        <v>338</v>
      </c>
    </row>
    <row r="36">
      <c r="A36" s="30" t="str">
        <f t="array" ref="A36">row(index(Sheet3!$A$1:$A$2943,match(right(E34,10),Sheet3!$A$1:$A$2943,0)))</f>
        <v>#N/A</v>
      </c>
      <c r="B36" s="31" t="str">
        <f t="shared" ref="B36:B43" si="4">iferror(value(left(indirect("Form Responses 1!E"&amp;A36),iferror(find(",",indirect("Form Responses 1!E"&amp;A36)),len(indirect("Form Responses 1!E"&amp;A36))+1)-1)),"")</f>
        <v/>
      </c>
      <c r="C36" s="21" t="str">
        <f>iferror(small(B36:B43,D36),"")</f>
        <v/>
      </c>
      <c r="D36" s="32">
        <v>1.0</v>
      </c>
      <c r="E36" s="33" t="str">
        <f t="array" ref="E36">iferror(INDEX(INDIRECT("'Form Responses 1'!B"&amp;A36):indirect("'Form Responses 1'!B"&amp;B35),MATCH(C36,B36:B43,0)),"")</f>
        <v/>
      </c>
      <c r="F36" s="33" t="str">
        <f t="array" ref="F36">iferror(INDEX(INDIRECT("'Form Responses 1'!c"&amp;A36):indirect("'Form Responses 1'!c"&amp;B35),MATCH(C36,B36:B43,0)),"")</f>
        <v/>
      </c>
      <c r="G36" s="32" t="str">
        <f t="array" ref="G36">iferror(INDEX(INDIRECT("'Form Responses 1'!E"&amp;A36):indirect("'Form Responses 1'!E"&amp;B35),MATCH(C36,B36:B43,0)),"")</f>
        <v/>
      </c>
      <c r="H36" s="32" t="str">
        <f t="array" ref="H36">iferror(INDEX(INDIRECT("'Form Responses 1'!F"&amp;A36):indirect("'Form Responses 1'!F"&amp;B35),MATCH(C36,B36:B43,0)),"")</f>
        <v/>
      </c>
      <c r="I36" s="33" t="str">
        <f t="array" ref="I36">iferror(INDEX(INDIRECT("'Form Responses 1'!G"&amp;A36):indirect("'Form Responses 1'!G"&amp;B35),MATCH(C36,B36:B43,0)),"")</f>
        <v/>
      </c>
      <c r="J36" s="33" t="str">
        <f t="array" ref="J36">iferror(INDEX(INDIRECT("'Form Responses 1'!H"&amp;A36):indirect("'Form Responses 1'!H"&amp;B35),MATCH(C36,B36:B43,0)),"")</f>
        <v/>
      </c>
      <c r="K36" s="33" t="str">
        <f t="array" ref="K36">iferror(INDEX(INDIRECT("'Form Responses 1'!I"&amp;A36):indirect("'Form Responses 1'!I"&amp;B35),MATCH(C36,B36:B43,0)),"")</f>
        <v/>
      </c>
    </row>
    <row r="37">
      <c r="A37" s="20" t="str">
        <f>if(A36+D36&lt;=B35,A36+D36,"")</f>
        <v>#N/A</v>
      </c>
      <c r="B37" s="31" t="str">
        <f t="shared" si="4"/>
        <v/>
      </c>
      <c r="C37" s="21" t="str">
        <f>iferror(small(B36:B43,D37),"")</f>
        <v/>
      </c>
      <c r="D37" s="32">
        <v>2.0</v>
      </c>
      <c r="E37" s="33" t="str">
        <f t="array" ref="E37">iferror(INDEX(INDIRECT("'Form Responses 1'!B"&amp;A36):indirect("'Form Responses 1'!B"&amp;B35),MATCH(C37,B36:B43,0)),"")</f>
        <v/>
      </c>
      <c r="F37" s="33" t="str">
        <f t="array" ref="F37">iferror(INDEX(INDIRECT("'Form Responses 1'!c"&amp;A36):indirect("'Form Responses 1'!c"&amp;B35),MATCH(C37,B36:B43,0)),"")</f>
        <v/>
      </c>
      <c r="G37" s="32" t="str">
        <f t="array" ref="G37">iferror(INDEX(INDIRECT("'Form Responses 1'!E"&amp;A36):indirect("'Form Responses 1'!E"&amp;B35),MATCH(C37,B36:B43,0)),"")</f>
        <v/>
      </c>
      <c r="H37" s="32" t="str">
        <f t="array" ref="H37">iferror(INDEX(INDIRECT("'Form Responses 1'!F"&amp;A36):indirect("'Form Responses 1'!F"&amp;B35),MATCH(C37,B36:B43,0)),"")</f>
        <v/>
      </c>
      <c r="I37" s="33" t="str">
        <f t="array" ref="I37">iferror(INDEX(INDIRECT("'Form Responses 1'!G"&amp;A36):indirect("'Form Responses 1'!G"&amp;B35),MATCH(C37,B36:B43,0)),"")</f>
        <v/>
      </c>
      <c r="J37" s="33" t="str">
        <f t="array" ref="J37">iferror(INDEX(INDIRECT("'Form Responses 1'!H"&amp;A36):indirect("'Form Responses 1'!H"&amp;B35),MATCH(C37,B36:B43,0)),"")</f>
        <v/>
      </c>
      <c r="K37" s="33" t="str">
        <f t="array" ref="K37">iferror(INDEX(INDIRECT("'Form Responses 1'!I"&amp;A36):indirect("'Form Responses 1'!I"&amp;B35),MATCH(C37,B36:B43,0)),"")</f>
        <v/>
      </c>
    </row>
    <row r="38">
      <c r="A38" s="20" t="str">
        <f>if(A36+D37&lt;=B35,A36+D37,"")</f>
        <v>#N/A</v>
      </c>
      <c r="B38" s="31" t="str">
        <f t="shared" si="4"/>
        <v/>
      </c>
      <c r="C38" s="21" t="str">
        <f>iferror(small(B36:B43,D38),"")</f>
        <v/>
      </c>
      <c r="D38" s="32">
        <v>3.0</v>
      </c>
      <c r="E38" s="33" t="str">
        <f t="array" ref="E38">iferror(INDEX(INDIRECT("'Form Responses 1'!B"&amp;A36):indirect("'Form Responses 1'!B"&amp;B35),MATCH(C38,B36:B43,0)),"")</f>
        <v/>
      </c>
      <c r="F38" s="33" t="str">
        <f t="array" ref="F38">iferror(INDEX(INDIRECT("'Form Responses 1'!c"&amp;A36):indirect("'Form Responses 1'!c"&amp;B35),MATCH(C38,B36:B43,0)),"")</f>
        <v/>
      </c>
      <c r="G38" s="32" t="str">
        <f t="array" ref="G38">iferror(INDEX(INDIRECT("'Form Responses 1'!E"&amp;A36):indirect("'Form Responses 1'!E"&amp;B35),MATCH(C38,B36:B43,0)),"")</f>
        <v/>
      </c>
      <c r="H38" s="32" t="str">
        <f t="array" ref="H38">iferror(INDEX(INDIRECT("'Form Responses 1'!F"&amp;A36):indirect("'Form Responses 1'!F"&amp;B35),MATCH(C38,B36:B43,0)),"")</f>
        <v/>
      </c>
      <c r="I38" s="33" t="str">
        <f t="array" ref="I38">iferror(INDEX(INDIRECT("'Form Responses 1'!G"&amp;A36):indirect("'Form Responses 1'!G"&amp;B35),MATCH(C38,B36:B43,0)),"")</f>
        <v/>
      </c>
      <c r="J38" s="33" t="str">
        <f t="array" ref="J38">iferror(INDEX(INDIRECT("'Form Responses 1'!H"&amp;A36):indirect("'Form Responses 1'!H"&amp;B35),MATCH(C38,B36:B43,0)),"")</f>
        <v/>
      </c>
      <c r="K38" s="33" t="str">
        <f t="array" ref="K38">iferror(INDEX(INDIRECT("'Form Responses 1'!I"&amp;A36):indirect("'Form Responses 1'!I"&amp;B35),MATCH(C38,B36:B43,0)),"")</f>
        <v/>
      </c>
    </row>
    <row r="39">
      <c r="A39" s="20" t="str">
        <f>if(A36+D38&lt;=B35,A36+D38,"")</f>
        <v>#N/A</v>
      </c>
      <c r="B39" s="31" t="str">
        <f t="shared" si="4"/>
        <v/>
      </c>
      <c r="C39" s="21" t="str">
        <f>iferror(small(B36:B43,D39),"")</f>
        <v/>
      </c>
      <c r="D39" s="32">
        <v>4.0</v>
      </c>
      <c r="E39" s="33" t="str">
        <f t="array" ref="E39">iferror(INDEX(INDIRECT("'Form Responses 1'!B"&amp;A36):indirect("'Form Responses 1'!B"&amp;B35),MATCH(C39,B36:B43,0)),"")</f>
        <v/>
      </c>
      <c r="F39" s="33" t="str">
        <f t="array" ref="F39">iferror(INDEX(INDIRECT("'Form Responses 1'!c"&amp;A36):indirect("'Form Responses 1'!c"&amp;B35),MATCH(C39,B36:B43,0)),"")</f>
        <v/>
      </c>
      <c r="G39" s="32" t="str">
        <f t="array" ref="G39">iferror(INDEX(INDIRECT("'Form Responses 1'!E"&amp;A36):indirect("'Form Responses 1'!E"&amp;B35),MATCH(C39,B36:B43,0)),"")</f>
        <v/>
      </c>
      <c r="H39" s="32" t="str">
        <f t="array" ref="H39">iferror(INDEX(INDIRECT("'Form Responses 1'!F"&amp;A36):indirect("'Form Responses 1'!F"&amp;B35),MATCH(C39,B36:B43,0)),"")</f>
        <v/>
      </c>
      <c r="I39" s="33" t="str">
        <f t="array" ref="I39">iferror(INDEX(INDIRECT("'Form Responses 1'!G"&amp;A36):indirect("'Form Responses 1'!G"&amp;B35),MATCH(C39,B36:B43,0)),"")</f>
        <v/>
      </c>
      <c r="J39" s="33" t="str">
        <f t="array" ref="J39">iferror(INDEX(INDIRECT("'Form Responses 1'!H"&amp;A36):indirect("'Form Responses 1'!H"&amp;B35),MATCH(C39,B36:B43,0)),"")</f>
        <v/>
      </c>
      <c r="K39" s="33" t="str">
        <f t="array" ref="K39">iferror(INDEX(INDIRECT("'Form Responses 1'!I"&amp;A36):indirect("'Form Responses 1'!I"&amp;B35),MATCH(C39,B36:B43,0)),"")</f>
        <v/>
      </c>
    </row>
    <row r="40">
      <c r="A40" s="20" t="str">
        <f>if(A36+D39&lt;=B35,A36+D39,"")</f>
        <v>#N/A</v>
      </c>
      <c r="B40" s="31" t="str">
        <f t="shared" si="4"/>
        <v/>
      </c>
      <c r="C40" s="21" t="str">
        <f>iferror(small(B36:B43,D40),"")</f>
        <v/>
      </c>
      <c r="D40" s="32">
        <v>5.0</v>
      </c>
      <c r="E40" s="33" t="str">
        <f t="array" ref="E40">iferror(INDEX(INDIRECT("'Form Responses 1'!B"&amp;A36):indirect("'Form Responses 1'!B"&amp;B35),MATCH(C40,B36:B43,0)),"")</f>
        <v/>
      </c>
      <c r="F40" s="33" t="str">
        <f t="array" ref="F40">iferror(INDEX(INDIRECT("'Form Responses 1'!c"&amp;A36):indirect("'Form Responses 1'!c"&amp;B35),MATCH(C40,B36:B43,0)),"")</f>
        <v/>
      </c>
      <c r="G40" s="32" t="str">
        <f t="array" ref="G40">iferror(INDEX(INDIRECT("'Form Responses 1'!E"&amp;A36):indirect("'Form Responses 1'!E"&amp;B35),MATCH(C40,B36:B43,0)),"")</f>
        <v/>
      </c>
      <c r="H40" s="32" t="str">
        <f t="array" ref="H40">iferror(INDEX(INDIRECT("'Form Responses 1'!F"&amp;A36):indirect("'Form Responses 1'!F"&amp;B35),MATCH(C40,B36:B43,0)),"")</f>
        <v/>
      </c>
      <c r="I40" s="33" t="str">
        <f t="array" ref="I40">iferror(INDEX(INDIRECT("'Form Responses 1'!G"&amp;A36):indirect("'Form Responses 1'!G"&amp;B35),MATCH(C40,B36:B43,0)),"")</f>
        <v/>
      </c>
      <c r="J40" s="33" t="str">
        <f t="array" ref="J40">iferror(INDEX(INDIRECT("'Form Responses 1'!H"&amp;A36):indirect("'Form Responses 1'!H"&amp;B35),MATCH(C40,B36:B43,0)),"")</f>
        <v/>
      </c>
      <c r="K40" s="33" t="str">
        <f t="array" ref="K40">iferror(INDEX(INDIRECT("'Form Responses 1'!I"&amp;A36):indirect("'Form Responses 1'!I"&amp;B35),MATCH(C40,B36:B43,0)),"")</f>
        <v/>
      </c>
    </row>
    <row r="41">
      <c r="A41" s="20" t="str">
        <f>if(A36+D40&lt;=B35,A36+D40,"")</f>
        <v>#N/A</v>
      </c>
      <c r="B41" s="31" t="str">
        <f t="shared" si="4"/>
        <v/>
      </c>
      <c r="C41" s="21" t="str">
        <f>iferror(small(B36:B43,D41),"")</f>
        <v/>
      </c>
      <c r="D41" s="32">
        <v>6.0</v>
      </c>
      <c r="E41" s="33" t="str">
        <f t="array" ref="E41">iferror(INDEX(INDIRECT("'Form Responses 1'!B"&amp;A36):indirect("'Form Responses 1'!B"&amp;B35),MATCH(C41,B36:B43,0)),"")</f>
        <v/>
      </c>
      <c r="F41" s="33" t="str">
        <f t="array" ref="F41">iferror(INDEX(INDIRECT("'Form Responses 1'!c"&amp;A36):indirect("'Form Responses 1'!c"&amp;B35),MATCH(C41,B36:B43,0)),"")</f>
        <v/>
      </c>
      <c r="G41" s="32" t="str">
        <f t="array" ref="G41">iferror(INDEX(INDIRECT("'Form Responses 1'!E"&amp;A36):indirect("'Form Responses 1'!E"&amp;B35),MATCH(C41,B36:B43,0)),"")</f>
        <v/>
      </c>
      <c r="H41" s="32" t="str">
        <f t="array" ref="H41">iferror(INDEX(INDIRECT("'Form Responses 1'!F"&amp;A36):indirect("'Form Responses 1'!F"&amp;B35),MATCH(C41,B36:B43,0)),"")</f>
        <v/>
      </c>
      <c r="I41" s="33" t="str">
        <f t="array" ref="I41">iferror(INDEX(INDIRECT("'Form Responses 1'!G"&amp;A36):indirect("'Form Responses 1'!G"&amp;B35),MATCH(C41,B36:B43,0)),"")</f>
        <v/>
      </c>
      <c r="J41" s="33" t="str">
        <f t="array" ref="J41">iferror(INDEX(INDIRECT("'Form Responses 1'!H"&amp;A36):indirect("'Form Responses 1'!H"&amp;B35),MATCH(C41,B36:B43,0)),"")</f>
        <v/>
      </c>
      <c r="K41" s="33" t="str">
        <f t="array" ref="K41">iferror(INDEX(INDIRECT("'Form Responses 1'!I"&amp;A36):indirect("'Form Responses 1'!I"&amp;B35),MATCH(C41,B36:B43,0)),"")</f>
        <v/>
      </c>
    </row>
    <row r="42">
      <c r="A42" s="20" t="str">
        <f>if(A36+D41&lt;=B35,A36+D41,"")</f>
        <v>#N/A</v>
      </c>
      <c r="B42" s="31" t="str">
        <f t="shared" si="4"/>
        <v/>
      </c>
      <c r="C42" s="21" t="str">
        <f>iferror(small(B36:B43,D42),"")</f>
        <v/>
      </c>
      <c r="D42" s="32">
        <v>7.0</v>
      </c>
      <c r="E42" s="33" t="str">
        <f t="array" ref="E42">iferror(INDEX(INDIRECT("'Form Responses 1'!B"&amp;A36):indirect("'Form Responses 1'!B"&amp;B35),MATCH(C42,B36:B43,0)),"")</f>
        <v/>
      </c>
      <c r="F42" s="33" t="str">
        <f t="array" ref="F42">iferror(INDEX(INDIRECT("'Form Responses 1'!c"&amp;A36):indirect("'Form Responses 1'!c"&amp;B35),MATCH(C42,B36:B43,0)),"")</f>
        <v/>
      </c>
      <c r="G42" s="32" t="str">
        <f t="array" ref="G42">iferror(INDEX(INDIRECT("'Form Responses 1'!E"&amp;A36):indirect("'Form Responses 1'!E"&amp;B35),MATCH(C42,B36:B43,0)),"")</f>
        <v/>
      </c>
      <c r="H42" s="32" t="str">
        <f t="array" ref="H42">iferror(INDEX(INDIRECT("'Form Responses 1'!F"&amp;A36):indirect("'Form Responses 1'!F"&amp;B35),MATCH(C42,B36:B43,0)),"")</f>
        <v/>
      </c>
      <c r="I42" s="33" t="str">
        <f t="array" ref="I42">iferror(INDEX(INDIRECT("'Form Responses 1'!G"&amp;A36):indirect("'Form Responses 1'!G"&amp;B35),MATCH(C42,B36:B43,0)),"")</f>
        <v/>
      </c>
      <c r="J42" s="33" t="str">
        <f t="array" ref="J42">iferror(INDEX(INDIRECT("'Form Responses 1'!H"&amp;A36):indirect("'Form Responses 1'!H"&amp;B35),MATCH(C42,B36:B43,0)),"")</f>
        <v/>
      </c>
      <c r="K42" s="33" t="str">
        <f t="array" ref="K42">iferror(INDEX(INDIRECT("'Form Responses 1'!I"&amp;A36):indirect("'Form Responses 1'!I"&amp;B35),MATCH(C42,B36:B43,0)),"")</f>
        <v/>
      </c>
    </row>
    <row r="43">
      <c r="A43" s="20" t="str">
        <f>if(A36+D42&lt;=B35,A36+D42,"")</f>
        <v>#N/A</v>
      </c>
      <c r="B43" s="31" t="str">
        <f t="shared" si="4"/>
        <v/>
      </c>
      <c r="C43" s="21" t="str">
        <f>iferror(small(B36:B43,D43),"")</f>
        <v/>
      </c>
      <c r="D43" s="32">
        <v>8.0</v>
      </c>
      <c r="E43" s="33" t="str">
        <f t="array" ref="E43">iferror(INDEX(INDIRECT("'Form Responses 1'!B"&amp;A36):indirect("'Form Responses 1'!B"&amp;B35),MATCH(C43,B36:B43,0)),"")</f>
        <v/>
      </c>
      <c r="F43" s="33" t="str">
        <f t="array" ref="F43">iferror(INDEX(INDIRECT("'Form Responses 1'!c"&amp;A36):indirect("'Form Responses 1'!c"&amp;B35),MATCH(C43,B36:B43,0)),"")</f>
        <v/>
      </c>
      <c r="G43" s="32" t="str">
        <f t="array" ref="G43">iferror(INDEX(INDIRECT("'Form Responses 1'!E"&amp;A36):indirect("'Form Responses 1'!E"&amp;B35),MATCH(C43,B36:B43,0)),"")</f>
        <v/>
      </c>
      <c r="H43" s="32" t="str">
        <f t="array" ref="H43">iferror(INDEX(INDIRECT("'Form Responses 1'!F"&amp;A36):indirect("'Form Responses 1'!F"&amp;B35),MATCH(C43,B36:B43,0)),"")</f>
        <v/>
      </c>
      <c r="I43" s="33" t="str">
        <f t="array" ref="I43">iferror(INDEX(INDIRECT("'Form Responses 1'!G"&amp;A36):indirect("'Form Responses 1'!G"&amp;B35),MATCH(C43,B36:B43,0)),"")</f>
        <v/>
      </c>
      <c r="J43" s="33" t="str">
        <f t="array" ref="J43">iferror(INDEX(INDIRECT("'Form Responses 1'!H"&amp;A36):indirect("'Form Responses 1'!H"&amp;B35),MATCH(C43,B36:B43,0)),"")</f>
        <v/>
      </c>
      <c r="K43" s="33" t="str">
        <f t="array" ref="K43">iferror(INDEX(INDIRECT("'Form Responses 1'!I"&amp;A36):indirect("'Form Responses 1'!I"&amp;B35),MATCH(C43,B36:B43,0)),"")</f>
        <v/>
      </c>
    </row>
    <row r="44">
      <c r="A44" s="21"/>
      <c r="B44" s="31"/>
      <c r="C44" s="21"/>
      <c r="D44" s="21"/>
      <c r="E44" s="35"/>
      <c r="F44" s="35"/>
      <c r="G44" s="21"/>
      <c r="H44" s="21"/>
      <c r="I44" s="35"/>
      <c r="J44" s="35"/>
      <c r="K44" s="35"/>
    </row>
    <row r="45">
      <c r="A45" s="20"/>
      <c r="B45" s="31"/>
      <c r="C45" s="20">
        <v>5.0</v>
      </c>
      <c r="D45" s="22"/>
      <c r="E45" s="23">
        <v>44110.0</v>
      </c>
      <c r="F45" s="24" t="str">
        <f t="array" ref="F45">indirect("'sheet3'!E"&amp;2)</f>
        <v>JURNAL KELAS 9F SMP NEGERI 1 TURI SEMESTER 1 TAHUN PELAJARAN 2020/2021</v>
      </c>
      <c r="G45" s="25"/>
      <c r="H45" s="25"/>
      <c r="I45" s="26"/>
      <c r="J45" s="26"/>
      <c r="K45" s="27"/>
    </row>
    <row r="46">
      <c r="A46" s="20"/>
      <c r="B46" s="28" t="str">
        <f t="array" ref="B46">row(index(Sheet3!$A$1:$A$2943,match(right(E45,10),Sheet3!$A$1:$A$2943,0)))+countif(Sheet3!$A$1:$A$2943,(index(Sheet3!$A$1:$A$2943,match(right(E45,10),Sheet3!$A$1:$A$2943,0))))-1</f>
        <v>#N/A</v>
      </c>
      <c r="C46" s="21"/>
      <c r="D46" s="37" t="s">
        <v>333</v>
      </c>
      <c r="E46" s="38" t="s">
        <v>334</v>
      </c>
      <c r="F46" s="38" t="s">
        <v>2</v>
      </c>
      <c r="G46" s="38" t="s">
        <v>4</v>
      </c>
      <c r="H46" s="38" t="s">
        <v>335</v>
      </c>
      <c r="I46" s="38" t="s">
        <v>336</v>
      </c>
      <c r="J46" s="38" t="s">
        <v>337</v>
      </c>
      <c r="K46" s="38" t="s">
        <v>338</v>
      </c>
    </row>
    <row r="47">
      <c r="A47" s="30" t="str">
        <f t="array" ref="A47">row(index(Sheet3!$A$1:$A$2943,match(right(E45,10),Sheet3!$A$1:$A$2943,0)))</f>
        <v>#N/A</v>
      </c>
      <c r="B47" s="31" t="str">
        <f t="shared" ref="B47:B54" si="5">iferror(value(left(indirect("Form Responses 1!E"&amp;A47),iferror(find(",",indirect("Form Responses 1!E"&amp;A47)),len(indirect("Form Responses 1!E"&amp;A47))+1)-1)),"")</f>
        <v/>
      </c>
      <c r="C47" s="21" t="str">
        <f>iferror(small(B47:B54,D47),"")</f>
        <v/>
      </c>
      <c r="D47" s="32">
        <v>1.0</v>
      </c>
      <c r="E47" s="33" t="str">
        <f t="array" ref="E47">iferror(INDEX(INDIRECT("'Form Responses 1'!B"&amp;A47):indirect("'Form Responses 1'!B"&amp;B46),MATCH(C47,B47:B54,0)),"")</f>
        <v/>
      </c>
      <c r="F47" s="33" t="str">
        <f t="array" ref="F47">iferror(INDEX(INDIRECT("'Form Responses 1'!c"&amp;A47):indirect("'Form Responses 1'!c"&amp;B46),MATCH(C47,B47:B54,0)),"")</f>
        <v/>
      </c>
      <c r="G47" s="32" t="str">
        <f t="array" ref="G47">iferror(INDEX(INDIRECT("'Form Responses 1'!E"&amp;A47):indirect("'Form Responses 1'!E"&amp;B46),MATCH(C47,B47:B54,0)),"")</f>
        <v/>
      </c>
      <c r="H47" s="32" t="str">
        <f t="array" ref="H47">iferror(INDEX(INDIRECT("'Form Responses 1'!F"&amp;A47):indirect("'Form Responses 1'!F"&amp;B46),MATCH(C47,B47:B54,0)),"")</f>
        <v/>
      </c>
      <c r="I47" s="33" t="str">
        <f t="array" ref="I47">iferror(INDEX(INDIRECT("'Form Responses 1'!G"&amp;A47):indirect("'Form Responses 1'!G"&amp;B46),MATCH(C47,B47:B54,0)),"")</f>
        <v/>
      </c>
      <c r="J47" s="33" t="str">
        <f t="array" ref="J47">iferror(INDEX(INDIRECT("'Form Responses 1'!H"&amp;A47):indirect("'Form Responses 1'!H"&amp;B46),MATCH(C47,B47:B54,0)),"")</f>
        <v/>
      </c>
      <c r="K47" s="33" t="str">
        <f t="array" ref="K47">iferror(INDEX(INDIRECT("'Form Responses 1'!I"&amp;A47):indirect("'Form Responses 1'!I"&amp;B46),MATCH(C47,B47:B54,0)),"")</f>
        <v/>
      </c>
    </row>
    <row r="48">
      <c r="A48" s="20" t="str">
        <f>if(A47+D47&lt;=B46,A47+D47,"")</f>
        <v>#N/A</v>
      </c>
      <c r="B48" s="31" t="str">
        <f t="shared" si="5"/>
        <v/>
      </c>
      <c r="C48" s="21" t="str">
        <f>iferror(small(B47:B54,D48),"")</f>
        <v/>
      </c>
      <c r="D48" s="32">
        <v>2.0</v>
      </c>
      <c r="E48" s="33" t="str">
        <f t="array" ref="E48">iferror(INDEX(INDIRECT("'Form Responses 1'!B"&amp;A47):indirect("'Form Responses 1'!B"&amp;B46),MATCH(C48,B47:B54,0)),"")</f>
        <v/>
      </c>
      <c r="F48" s="33" t="str">
        <f t="array" ref="F48">iferror(INDEX(INDIRECT("'Form Responses 1'!c"&amp;A47):indirect("'Form Responses 1'!c"&amp;B46),MATCH(C48,B47:B54,0)),"")</f>
        <v/>
      </c>
      <c r="G48" s="32" t="str">
        <f t="array" ref="G48">iferror(INDEX(INDIRECT("'Form Responses 1'!E"&amp;A47):indirect("'Form Responses 1'!E"&amp;B46),MATCH(C48,B47:B54,0)),"")</f>
        <v/>
      </c>
      <c r="H48" s="32" t="str">
        <f t="array" ref="H48">iferror(INDEX(INDIRECT("'Form Responses 1'!F"&amp;A47):indirect("'Form Responses 1'!F"&amp;B46),MATCH(C48,B47:B54,0)),"")</f>
        <v/>
      </c>
      <c r="I48" s="33" t="str">
        <f t="array" ref="I48">iferror(INDEX(INDIRECT("'Form Responses 1'!G"&amp;A47):indirect("'Form Responses 1'!G"&amp;B46),MATCH(C48,B47:B54,0)),"")</f>
        <v/>
      </c>
      <c r="J48" s="33" t="str">
        <f t="array" ref="J48">iferror(INDEX(INDIRECT("'Form Responses 1'!H"&amp;A47):indirect("'Form Responses 1'!H"&amp;B46),MATCH(C48,B47:B54,0)),"")</f>
        <v/>
      </c>
      <c r="K48" s="33" t="str">
        <f t="array" ref="K48">iferror(INDEX(INDIRECT("'Form Responses 1'!I"&amp;A47):indirect("'Form Responses 1'!I"&amp;B46),MATCH(C48,B47:B54,0)),"")</f>
        <v/>
      </c>
    </row>
    <row r="49">
      <c r="A49" s="20" t="str">
        <f>if(A47+D48&lt;=B46,A47+D48,"")</f>
        <v>#N/A</v>
      </c>
      <c r="B49" s="31" t="str">
        <f t="shared" si="5"/>
        <v/>
      </c>
      <c r="C49" s="21" t="str">
        <f>iferror(small(B47:B54,D49),"")</f>
        <v/>
      </c>
      <c r="D49" s="32">
        <v>3.0</v>
      </c>
      <c r="E49" s="33" t="str">
        <f t="array" ref="E49">iferror(INDEX(INDIRECT("'Form Responses 1'!B"&amp;A47):indirect("'Form Responses 1'!B"&amp;B46),MATCH(C49,B47:B54,0)),"")</f>
        <v/>
      </c>
      <c r="F49" s="33" t="str">
        <f t="array" ref="F49">iferror(INDEX(INDIRECT("'Form Responses 1'!c"&amp;A47):indirect("'Form Responses 1'!c"&amp;B46),MATCH(C49,B47:B54,0)),"")</f>
        <v/>
      </c>
      <c r="G49" s="32" t="str">
        <f t="array" ref="G49">iferror(INDEX(INDIRECT("'Form Responses 1'!E"&amp;A47):indirect("'Form Responses 1'!E"&amp;B46),MATCH(C49,B47:B54,0)),"")</f>
        <v/>
      </c>
      <c r="H49" s="32" t="str">
        <f t="array" ref="H49">iferror(INDEX(INDIRECT("'Form Responses 1'!F"&amp;A47):indirect("'Form Responses 1'!F"&amp;B46),MATCH(C49,B47:B54,0)),"")</f>
        <v/>
      </c>
      <c r="I49" s="33" t="str">
        <f t="array" ref="I49">iferror(INDEX(INDIRECT("'Form Responses 1'!G"&amp;A47):indirect("'Form Responses 1'!G"&amp;B46),MATCH(C49,B47:B54,0)),"")</f>
        <v/>
      </c>
      <c r="J49" s="33" t="str">
        <f t="array" ref="J49">iferror(INDEX(INDIRECT("'Form Responses 1'!H"&amp;A47):indirect("'Form Responses 1'!H"&amp;B46),MATCH(C49,B47:B54,0)),"")</f>
        <v/>
      </c>
      <c r="K49" s="33" t="str">
        <f t="array" ref="K49">iferror(INDEX(INDIRECT("'Form Responses 1'!I"&amp;A47):indirect("'Form Responses 1'!I"&amp;B46),MATCH(C49,B47:B54,0)),"")</f>
        <v/>
      </c>
    </row>
    <row r="50">
      <c r="A50" s="20" t="str">
        <f>if(A47+D49&lt;=B46,A47+D49,"")</f>
        <v>#N/A</v>
      </c>
      <c r="B50" s="31" t="str">
        <f t="shared" si="5"/>
        <v/>
      </c>
      <c r="C50" s="21" t="str">
        <f>iferror(small(B47:B54,D50),"")</f>
        <v/>
      </c>
      <c r="D50" s="32">
        <v>4.0</v>
      </c>
      <c r="E50" s="33" t="str">
        <f t="array" ref="E50">iferror(INDEX(INDIRECT("'Form Responses 1'!B"&amp;A47):indirect("'Form Responses 1'!B"&amp;B46),MATCH(C50,B47:B54,0)),"")</f>
        <v/>
      </c>
      <c r="F50" s="33" t="str">
        <f t="array" ref="F50">iferror(INDEX(INDIRECT("'Form Responses 1'!c"&amp;A47):indirect("'Form Responses 1'!c"&amp;B46),MATCH(C50,B47:B54,0)),"")</f>
        <v/>
      </c>
      <c r="G50" s="32" t="str">
        <f t="array" ref="G50">iferror(INDEX(INDIRECT("'Form Responses 1'!E"&amp;A47):indirect("'Form Responses 1'!E"&amp;B46),MATCH(C50,B47:B54,0)),"")</f>
        <v/>
      </c>
      <c r="H50" s="32" t="str">
        <f t="array" ref="H50">iferror(INDEX(INDIRECT("'Form Responses 1'!F"&amp;A47):indirect("'Form Responses 1'!F"&amp;B46),MATCH(C50,B47:B54,0)),"")</f>
        <v/>
      </c>
      <c r="I50" s="33" t="str">
        <f t="array" ref="I50">iferror(INDEX(INDIRECT("'Form Responses 1'!G"&amp;A47):indirect("'Form Responses 1'!G"&amp;B46),MATCH(C50,B47:B54,0)),"")</f>
        <v/>
      </c>
      <c r="J50" s="33" t="str">
        <f t="array" ref="J50">iferror(INDEX(INDIRECT("'Form Responses 1'!H"&amp;A47):indirect("'Form Responses 1'!H"&amp;B46),MATCH(C50,B47:B54,0)),"")</f>
        <v/>
      </c>
      <c r="K50" s="33" t="str">
        <f t="array" ref="K50">iferror(INDEX(INDIRECT("'Form Responses 1'!I"&amp;A47):indirect("'Form Responses 1'!I"&amp;B46),MATCH(C50,B47:B54,0)),"")</f>
        <v/>
      </c>
    </row>
    <row r="51">
      <c r="A51" s="20" t="str">
        <f>if(A47+D50&lt;=B46,A47+D50,"")</f>
        <v>#N/A</v>
      </c>
      <c r="B51" s="31" t="str">
        <f t="shared" si="5"/>
        <v/>
      </c>
      <c r="C51" s="21" t="str">
        <f>iferror(small(B47:B54,D51),"")</f>
        <v/>
      </c>
      <c r="D51" s="32">
        <v>5.0</v>
      </c>
      <c r="E51" s="33" t="str">
        <f t="array" ref="E51">iferror(INDEX(INDIRECT("'Form Responses 1'!B"&amp;A47):indirect("'Form Responses 1'!B"&amp;B46),MATCH(C51,B47:B54,0)),"")</f>
        <v/>
      </c>
      <c r="F51" s="33" t="str">
        <f t="array" ref="F51">iferror(INDEX(INDIRECT("'Form Responses 1'!c"&amp;A47):indirect("'Form Responses 1'!c"&amp;B46),MATCH(C51,B47:B54,0)),"")</f>
        <v/>
      </c>
      <c r="G51" s="32" t="str">
        <f t="array" ref="G51">iferror(INDEX(INDIRECT("'Form Responses 1'!E"&amp;A47):indirect("'Form Responses 1'!E"&amp;B46),MATCH(C51,B47:B54,0)),"")</f>
        <v/>
      </c>
      <c r="H51" s="32" t="str">
        <f t="array" ref="H51">iferror(INDEX(INDIRECT("'Form Responses 1'!F"&amp;A47):indirect("'Form Responses 1'!F"&amp;B46),MATCH(C51,B47:B54,0)),"")</f>
        <v/>
      </c>
      <c r="I51" s="33" t="str">
        <f t="array" ref="I51">iferror(INDEX(INDIRECT("'Form Responses 1'!G"&amp;A47):indirect("'Form Responses 1'!G"&amp;B46),MATCH(C51,B47:B54,0)),"")</f>
        <v/>
      </c>
      <c r="J51" s="33" t="str">
        <f t="array" ref="J51">iferror(INDEX(INDIRECT("'Form Responses 1'!H"&amp;A47):indirect("'Form Responses 1'!H"&amp;B46),MATCH(C51,B47:B54,0)),"")</f>
        <v/>
      </c>
      <c r="K51" s="33" t="str">
        <f t="array" ref="K51">iferror(INDEX(INDIRECT("'Form Responses 1'!I"&amp;A47):indirect("'Form Responses 1'!I"&amp;B46),MATCH(C51,B47:B54,0)),"")</f>
        <v/>
      </c>
    </row>
    <row r="52">
      <c r="A52" s="20" t="str">
        <f>if(A47+D51&lt;=B46,A47+D51,"")</f>
        <v>#N/A</v>
      </c>
      <c r="B52" s="31" t="str">
        <f t="shared" si="5"/>
        <v/>
      </c>
      <c r="C52" s="21" t="str">
        <f>iferror(small(B47:B54,D52),"")</f>
        <v/>
      </c>
      <c r="D52" s="32">
        <v>6.0</v>
      </c>
      <c r="E52" s="33" t="str">
        <f t="array" ref="E52">iferror(INDEX(INDIRECT("'Form Responses 1'!B"&amp;A47):indirect("'Form Responses 1'!B"&amp;B46),MATCH(C52,B47:B54,0)),"")</f>
        <v/>
      </c>
      <c r="F52" s="33" t="str">
        <f t="array" ref="F52">iferror(INDEX(INDIRECT("'Form Responses 1'!c"&amp;A47):indirect("'Form Responses 1'!c"&amp;B46),MATCH(C52,B47:B54,0)),"")</f>
        <v/>
      </c>
      <c r="G52" s="32" t="str">
        <f t="array" ref="G52">iferror(INDEX(INDIRECT("'Form Responses 1'!E"&amp;A47):indirect("'Form Responses 1'!E"&amp;B46),MATCH(C52,B47:B54,0)),"")</f>
        <v/>
      </c>
      <c r="H52" s="32" t="str">
        <f t="array" ref="H52">iferror(INDEX(INDIRECT("'Form Responses 1'!F"&amp;A47):indirect("'Form Responses 1'!F"&amp;B46),MATCH(C52,B47:B54,0)),"")</f>
        <v/>
      </c>
      <c r="I52" s="33" t="str">
        <f t="array" ref="I52">iferror(INDEX(INDIRECT("'Form Responses 1'!G"&amp;A47):indirect("'Form Responses 1'!G"&amp;B46),MATCH(C52,B47:B54,0)),"")</f>
        <v/>
      </c>
      <c r="J52" s="33" t="str">
        <f t="array" ref="J52">iferror(INDEX(INDIRECT("'Form Responses 1'!H"&amp;A47):indirect("'Form Responses 1'!H"&amp;B46),MATCH(C52,B47:B54,0)),"")</f>
        <v/>
      </c>
      <c r="K52" s="33" t="str">
        <f t="array" ref="K52">iferror(INDEX(INDIRECT("'Form Responses 1'!I"&amp;A47):indirect("'Form Responses 1'!I"&amp;B46),MATCH(C52,B47:B54,0)),"")</f>
        <v/>
      </c>
    </row>
    <row r="53">
      <c r="A53" s="20" t="str">
        <f>if(A47+D52&lt;=B46,A47+D52,"")</f>
        <v>#N/A</v>
      </c>
      <c r="B53" s="31" t="str">
        <f t="shared" si="5"/>
        <v/>
      </c>
      <c r="C53" s="21" t="str">
        <f>iferror(small(B47:B54,D53),"")</f>
        <v/>
      </c>
      <c r="D53" s="32">
        <v>7.0</v>
      </c>
      <c r="E53" s="33" t="str">
        <f t="array" ref="E53">iferror(INDEX(INDIRECT("'Form Responses 1'!B"&amp;A47):indirect("'Form Responses 1'!B"&amp;B46),MATCH(C53,B47:B54,0)),"")</f>
        <v/>
      </c>
      <c r="F53" s="33" t="str">
        <f t="array" ref="F53">iferror(INDEX(INDIRECT("'Form Responses 1'!c"&amp;A47):indirect("'Form Responses 1'!c"&amp;B46),MATCH(C53,B47:B54,0)),"")</f>
        <v/>
      </c>
      <c r="G53" s="32" t="str">
        <f t="array" ref="G53">iferror(INDEX(INDIRECT("'Form Responses 1'!E"&amp;A47):indirect("'Form Responses 1'!E"&amp;B46),MATCH(C53,B47:B54,0)),"")</f>
        <v/>
      </c>
      <c r="H53" s="32" t="str">
        <f t="array" ref="H53">iferror(INDEX(INDIRECT("'Form Responses 1'!F"&amp;A47):indirect("'Form Responses 1'!F"&amp;B46),MATCH(C53,B47:B54,0)),"")</f>
        <v/>
      </c>
      <c r="I53" s="33" t="str">
        <f t="array" ref="I53">iferror(INDEX(INDIRECT("'Form Responses 1'!G"&amp;A47):indirect("'Form Responses 1'!G"&amp;B46),MATCH(C53,B47:B54,0)),"")</f>
        <v/>
      </c>
      <c r="J53" s="33" t="str">
        <f t="array" ref="J53">iferror(INDEX(INDIRECT("'Form Responses 1'!H"&amp;A47):indirect("'Form Responses 1'!H"&amp;B46),MATCH(C53,B47:B54,0)),"")</f>
        <v/>
      </c>
      <c r="K53" s="33" t="str">
        <f t="array" ref="K53">iferror(INDEX(INDIRECT("'Form Responses 1'!I"&amp;A47):indirect("'Form Responses 1'!I"&amp;B46),MATCH(C53,B47:B54,0)),"")</f>
        <v/>
      </c>
    </row>
    <row r="54">
      <c r="A54" s="20" t="str">
        <f>if(A47+D53&lt;=B46,A47+D53,"")</f>
        <v>#N/A</v>
      </c>
      <c r="B54" s="31" t="str">
        <f t="shared" si="5"/>
        <v/>
      </c>
      <c r="C54" s="21" t="str">
        <f>iferror(small(B47:B54,D54),"")</f>
        <v/>
      </c>
      <c r="D54" s="32">
        <v>8.0</v>
      </c>
      <c r="E54" s="33" t="str">
        <f t="array" ref="E54">iferror(INDEX(INDIRECT("'Form Responses 1'!B"&amp;A47):indirect("'Form Responses 1'!B"&amp;B46),MATCH(C54,B47:B54,0)),"")</f>
        <v/>
      </c>
      <c r="F54" s="33" t="str">
        <f t="array" ref="F54">iferror(INDEX(INDIRECT("'Form Responses 1'!c"&amp;A47):indirect("'Form Responses 1'!c"&amp;B46),MATCH(C54,B47:B54,0)),"")</f>
        <v/>
      </c>
      <c r="G54" s="32" t="str">
        <f t="array" ref="G54">iferror(INDEX(INDIRECT("'Form Responses 1'!E"&amp;A47):indirect("'Form Responses 1'!E"&amp;B46),MATCH(C54,B47:B54,0)),"")</f>
        <v/>
      </c>
      <c r="H54" s="32" t="str">
        <f t="array" ref="H54">iferror(INDEX(INDIRECT("'Form Responses 1'!F"&amp;A47):indirect("'Form Responses 1'!F"&amp;B46),MATCH(C54,B47:B54,0)),"")</f>
        <v/>
      </c>
      <c r="I54" s="33" t="str">
        <f t="array" ref="I54">iferror(INDEX(INDIRECT("'Form Responses 1'!G"&amp;A47):indirect("'Form Responses 1'!G"&amp;B46),MATCH(C54,B47:B54,0)),"")</f>
        <v/>
      </c>
      <c r="J54" s="33" t="str">
        <f t="array" ref="J54">iferror(INDEX(INDIRECT("'Form Responses 1'!H"&amp;A47):indirect("'Form Responses 1'!H"&amp;B46),MATCH(C54,B47:B54,0)),"")</f>
        <v/>
      </c>
      <c r="K54" s="33" t="str">
        <f t="array" ref="K54">iferror(INDEX(INDIRECT("'Form Responses 1'!I"&amp;A47):indirect("'Form Responses 1'!I"&amp;B46),MATCH(C54,B47:B54,0)),"")</f>
        <v/>
      </c>
    </row>
    <row r="55">
      <c r="A55" s="21"/>
      <c r="B55" s="31"/>
      <c r="C55" s="21"/>
      <c r="D55" s="21"/>
      <c r="E55" s="35"/>
      <c r="F55" s="35"/>
      <c r="G55" s="21"/>
      <c r="H55" s="21"/>
      <c r="I55" s="35"/>
      <c r="J55" s="35"/>
      <c r="K55" s="35"/>
    </row>
    <row r="56">
      <c r="A56" s="20"/>
      <c r="B56" s="31"/>
      <c r="C56" s="20">
        <v>6.0</v>
      </c>
      <c r="D56" s="22"/>
      <c r="E56" s="23">
        <v>44111.0</v>
      </c>
      <c r="F56" s="24" t="str">
        <f t="array" ref="F56">indirect("'sheet3'!E"&amp;2)</f>
        <v>JURNAL KELAS 9F SMP NEGERI 1 TURI SEMESTER 1 TAHUN PELAJARAN 2020/2021</v>
      </c>
      <c r="G56" s="25"/>
      <c r="H56" s="25"/>
      <c r="I56" s="26"/>
      <c r="J56" s="26"/>
      <c r="K56" s="27"/>
    </row>
    <row r="57">
      <c r="A57" s="20"/>
      <c r="B57" s="28" t="str">
        <f t="array" ref="B57">row(index(Sheet3!$A$1:$A$2943,match(right(E56,10),Sheet3!$A$1:$A$2943,0)))+countif(Sheet3!$A$1:$A$2943,(index(Sheet3!$A$1:$A$2943,match(right(E56,10),Sheet3!$A$1:$A$2943,0))))-1</f>
        <v>#N/A</v>
      </c>
      <c r="C57" s="21"/>
      <c r="D57" s="37" t="s">
        <v>333</v>
      </c>
      <c r="E57" s="38" t="s">
        <v>334</v>
      </c>
      <c r="F57" s="38" t="s">
        <v>2</v>
      </c>
      <c r="G57" s="38" t="s">
        <v>4</v>
      </c>
      <c r="H57" s="38" t="s">
        <v>335</v>
      </c>
      <c r="I57" s="38" t="s">
        <v>336</v>
      </c>
      <c r="J57" s="38" t="s">
        <v>337</v>
      </c>
      <c r="K57" s="38" t="s">
        <v>338</v>
      </c>
    </row>
    <row r="58">
      <c r="A58" s="30" t="str">
        <f t="array" ref="A58">row(index(Sheet3!$A$1:$A$2943,match(right(E56,10),Sheet3!$A$1:$A$2943,0)))</f>
        <v>#N/A</v>
      </c>
      <c r="B58" s="31" t="str">
        <f t="shared" ref="B58:B65" si="6">iferror(value(left(indirect("Form Responses 1!E"&amp;A58),iferror(find(",",indirect("Form Responses 1!E"&amp;A58)),len(indirect("Form Responses 1!E"&amp;A58))+1)-1)),"")</f>
        <v/>
      </c>
      <c r="C58" s="21" t="str">
        <f>iferror(small(B58:B65,D58),"")</f>
        <v/>
      </c>
      <c r="D58" s="32">
        <v>1.0</v>
      </c>
      <c r="E58" s="33" t="str">
        <f t="array" ref="E58">iferror(INDEX(INDIRECT("'Form Responses 1'!B"&amp;A58):indirect("'Form Responses 1'!B"&amp;B57),MATCH(C58,B58:B65,0)),"")</f>
        <v/>
      </c>
      <c r="F58" s="33" t="str">
        <f t="array" ref="F58">iferror(INDEX(INDIRECT("'Form Responses 1'!c"&amp;A58):indirect("'Form Responses 1'!c"&amp;B57),MATCH(C58,B58:B65,0)),"")</f>
        <v/>
      </c>
      <c r="G58" s="32" t="str">
        <f t="array" ref="G58">iferror(INDEX(INDIRECT("'Form Responses 1'!E"&amp;A58):indirect("'Form Responses 1'!E"&amp;B57),MATCH(C58,B58:B65,0)),"")</f>
        <v/>
      </c>
      <c r="H58" s="32" t="str">
        <f t="array" ref="H58">iferror(INDEX(INDIRECT("'Form Responses 1'!F"&amp;A58):indirect("'Form Responses 1'!F"&amp;B57),MATCH(C58,B58:B65,0)),"")</f>
        <v/>
      </c>
      <c r="I58" s="33" t="str">
        <f t="array" ref="I58">iferror(INDEX(INDIRECT("'Form Responses 1'!G"&amp;A58):indirect("'Form Responses 1'!G"&amp;B57),MATCH(C58,B58:B65,0)),"")</f>
        <v/>
      </c>
      <c r="J58" s="33" t="str">
        <f t="array" ref="J58">iferror(INDEX(INDIRECT("'Form Responses 1'!H"&amp;A58):indirect("'Form Responses 1'!H"&amp;B57),MATCH(C58,B58:B65,0)),"")</f>
        <v/>
      </c>
      <c r="K58" s="33" t="str">
        <f t="array" ref="K58">iferror(INDEX(INDIRECT("'Form Responses 1'!I"&amp;A58):indirect("'Form Responses 1'!I"&amp;B57),MATCH(C58,B58:B65,0)),"")</f>
        <v/>
      </c>
    </row>
    <row r="59">
      <c r="A59" s="20" t="str">
        <f>if(A58+D58&lt;=B57,A58+D58,"")</f>
        <v>#N/A</v>
      </c>
      <c r="B59" s="31" t="str">
        <f t="shared" si="6"/>
        <v/>
      </c>
      <c r="C59" s="21" t="str">
        <f>iferror(small(B58:B65,D59),"")</f>
        <v/>
      </c>
      <c r="D59" s="32">
        <v>2.0</v>
      </c>
      <c r="E59" s="33" t="str">
        <f t="array" ref="E59">iferror(INDEX(INDIRECT("'Form Responses 1'!B"&amp;A58):indirect("'Form Responses 1'!B"&amp;B57),MATCH(C59,B58:B65,0)),"")</f>
        <v/>
      </c>
      <c r="F59" s="33" t="str">
        <f t="array" ref="F59">iferror(INDEX(INDIRECT("'Form Responses 1'!c"&amp;A58):indirect("'Form Responses 1'!c"&amp;B57),MATCH(C59,B58:B65,0)),"")</f>
        <v/>
      </c>
      <c r="G59" s="32" t="str">
        <f t="array" ref="G59">iferror(INDEX(INDIRECT("'Form Responses 1'!E"&amp;A58):indirect("'Form Responses 1'!E"&amp;B57),MATCH(C59,B58:B65,0)),"")</f>
        <v/>
      </c>
      <c r="H59" s="32" t="str">
        <f t="array" ref="H59">iferror(INDEX(INDIRECT("'Form Responses 1'!F"&amp;A58):indirect("'Form Responses 1'!F"&amp;B57),MATCH(C59,B58:B65,0)),"")</f>
        <v/>
      </c>
      <c r="I59" s="33" t="str">
        <f t="array" ref="I59">iferror(INDEX(INDIRECT("'Form Responses 1'!G"&amp;A58):indirect("'Form Responses 1'!G"&amp;B57),MATCH(C59,B58:B65,0)),"")</f>
        <v/>
      </c>
      <c r="J59" s="33" t="str">
        <f t="array" ref="J59">iferror(INDEX(INDIRECT("'Form Responses 1'!H"&amp;A58):indirect("'Form Responses 1'!H"&amp;B57),MATCH(C59,B58:B65,0)),"")</f>
        <v/>
      </c>
      <c r="K59" s="33" t="str">
        <f t="array" ref="K59">iferror(INDEX(INDIRECT("'Form Responses 1'!I"&amp;A58):indirect("'Form Responses 1'!I"&amp;B57),MATCH(C59,B58:B65,0)),"")</f>
        <v/>
      </c>
    </row>
    <row r="60">
      <c r="A60" s="20" t="str">
        <f>if(A58+D59&lt;=B57,A58+D59,"")</f>
        <v>#N/A</v>
      </c>
      <c r="B60" s="31" t="str">
        <f t="shared" si="6"/>
        <v/>
      </c>
      <c r="C60" s="21" t="str">
        <f>iferror(small(B58:B65,D60),"")</f>
        <v/>
      </c>
      <c r="D60" s="32">
        <v>3.0</v>
      </c>
      <c r="E60" s="33" t="str">
        <f t="array" ref="E60">iferror(INDEX(INDIRECT("'Form Responses 1'!B"&amp;A58):indirect("'Form Responses 1'!B"&amp;B57),MATCH(C60,B58:B65,0)),"")</f>
        <v/>
      </c>
      <c r="F60" s="33" t="str">
        <f t="array" ref="F60">iferror(INDEX(INDIRECT("'Form Responses 1'!c"&amp;A58):indirect("'Form Responses 1'!c"&amp;B57),MATCH(C60,B58:B65,0)),"")</f>
        <v/>
      </c>
      <c r="G60" s="32" t="str">
        <f t="array" ref="G60">iferror(INDEX(INDIRECT("'Form Responses 1'!E"&amp;A58):indirect("'Form Responses 1'!E"&amp;B57),MATCH(C60,B58:B65,0)),"")</f>
        <v/>
      </c>
      <c r="H60" s="32" t="str">
        <f t="array" ref="H60">iferror(INDEX(INDIRECT("'Form Responses 1'!F"&amp;A58):indirect("'Form Responses 1'!F"&amp;B57),MATCH(C60,B58:B65,0)),"")</f>
        <v/>
      </c>
      <c r="I60" s="33" t="str">
        <f t="array" ref="I60">iferror(INDEX(INDIRECT("'Form Responses 1'!G"&amp;A58):indirect("'Form Responses 1'!G"&amp;B57),MATCH(C60,B58:B65,0)),"")</f>
        <v/>
      </c>
      <c r="J60" s="33" t="str">
        <f t="array" ref="J60">iferror(INDEX(INDIRECT("'Form Responses 1'!H"&amp;A58):indirect("'Form Responses 1'!H"&amp;B57),MATCH(C60,B58:B65,0)),"")</f>
        <v/>
      </c>
      <c r="K60" s="33" t="str">
        <f t="array" ref="K60">iferror(INDEX(INDIRECT("'Form Responses 1'!I"&amp;A58):indirect("'Form Responses 1'!I"&amp;B57),MATCH(C60,B58:B65,0)),"")</f>
        <v/>
      </c>
    </row>
    <row r="61">
      <c r="A61" s="20" t="str">
        <f>if(A58+D60&lt;=B57,A58+D60,"")</f>
        <v>#N/A</v>
      </c>
      <c r="B61" s="31" t="str">
        <f t="shared" si="6"/>
        <v/>
      </c>
      <c r="C61" s="21" t="str">
        <f>iferror(small(B58:B65,D61),"")</f>
        <v/>
      </c>
      <c r="D61" s="32">
        <v>4.0</v>
      </c>
      <c r="E61" s="33" t="str">
        <f t="array" ref="E61">iferror(INDEX(INDIRECT("'Form Responses 1'!B"&amp;A58):indirect("'Form Responses 1'!B"&amp;B57),MATCH(C61,B58:B65,0)),"")</f>
        <v/>
      </c>
      <c r="F61" s="33" t="str">
        <f t="array" ref="F61">iferror(INDEX(INDIRECT("'Form Responses 1'!c"&amp;A58):indirect("'Form Responses 1'!c"&amp;B57),MATCH(C61,B58:B65,0)),"")</f>
        <v/>
      </c>
      <c r="G61" s="32" t="str">
        <f t="array" ref="G61">iferror(INDEX(INDIRECT("'Form Responses 1'!E"&amp;A58):indirect("'Form Responses 1'!E"&amp;B57),MATCH(C61,B58:B65,0)),"")</f>
        <v/>
      </c>
      <c r="H61" s="32" t="str">
        <f t="array" ref="H61">iferror(INDEX(INDIRECT("'Form Responses 1'!F"&amp;A58):indirect("'Form Responses 1'!F"&amp;B57),MATCH(C61,B58:B65,0)),"")</f>
        <v/>
      </c>
      <c r="I61" s="33" t="str">
        <f t="array" ref="I61">iferror(INDEX(INDIRECT("'Form Responses 1'!G"&amp;A58):indirect("'Form Responses 1'!G"&amp;B57),MATCH(C61,B58:B65,0)),"")</f>
        <v/>
      </c>
      <c r="J61" s="33" t="str">
        <f t="array" ref="J61">iferror(INDEX(INDIRECT("'Form Responses 1'!H"&amp;A58):indirect("'Form Responses 1'!H"&amp;B57),MATCH(C61,B58:B65,0)),"")</f>
        <v/>
      </c>
      <c r="K61" s="33" t="str">
        <f t="array" ref="K61">iferror(INDEX(INDIRECT("'Form Responses 1'!I"&amp;A58):indirect("'Form Responses 1'!I"&amp;B57),MATCH(C61,B58:B65,0)),"")</f>
        <v/>
      </c>
    </row>
    <row r="62">
      <c r="A62" s="20" t="str">
        <f>if(A58+D61&lt;=B57,A58+D61,"")</f>
        <v>#N/A</v>
      </c>
      <c r="B62" s="31" t="str">
        <f t="shared" si="6"/>
        <v/>
      </c>
      <c r="C62" s="21" t="str">
        <f>iferror(small(B58:B65,D62),"")</f>
        <v/>
      </c>
      <c r="D62" s="32">
        <v>5.0</v>
      </c>
      <c r="E62" s="33" t="str">
        <f t="array" ref="E62">iferror(INDEX(INDIRECT("'Form Responses 1'!B"&amp;A58):indirect("'Form Responses 1'!B"&amp;B57),MATCH(C62,B58:B65,0)),"")</f>
        <v/>
      </c>
      <c r="F62" s="33" t="str">
        <f t="array" ref="F62">iferror(INDEX(INDIRECT("'Form Responses 1'!c"&amp;A58):indirect("'Form Responses 1'!c"&amp;B57),MATCH(C62,B58:B65,0)),"")</f>
        <v/>
      </c>
      <c r="G62" s="32" t="str">
        <f t="array" ref="G62">iferror(INDEX(INDIRECT("'Form Responses 1'!E"&amp;A58):indirect("'Form Responses 1'!E"&amp;B57),MATCH(C62,B58:B65,0)),"")</f>
        <v/>
      </c>
      <c r="H62" s="32" t="str">
        <f t="array" ref="H62">iferror(INDEX(INDIRECT("'Form Responses 1'!F"&amp;A58):indirect("'Form Responses 1'!F"&amp;B57),MATCH(C62,B58:B65,0)),"")</f>
        <v/>
      </c>
      <c r="I62" s="33" t="str">
        <f t="array" ref="I62">iferror(INDEX(INDIRECT("'Form Responses 1'!G"&amp;A58):indirect("'Form Responses 1'!G"&amp;B57),MATCH(C62,B58:B65,0)),"")</f>
        <v/>
      </c>
      <c r="J62" s="33" t="str">
        <f t="array" ref="J62">iferror(INDEX(INDIRECT("'Form Responses 1'!H"&amp;A58):indirect("'Form Responses 1'!H"&amp;B57),MATCH(C62,B58:B65,0)),"")</f>
        <v/>
      </c>
      <c r="K62" s="33" t="str">
        <f t="array" ref="K62">iferror(INDEX(INDIRECT("'Form Responses 1'!I"&amp;A58):indirect("'Form Responses 1'!I"&amp;B57),MATCH(C62,B58:B65,0)),"")</f>
        <v/>
      </c>
    </row>
    <row r="63">
      <c r="A63" s="20" t="str">
        <f>if(A58+D62&lt;=B57,A58+D62,"")</f>
        <v>#N/A</v>
      </c>
      <c r="B63" s="31" t="str">
        <f t="shared" si="6"/>
        <v/>
      </c>
      <c r="C63" s="21" t="str">
        <f>iferror(small(B58:B65,D63),"")</f>
        <v/>
      </c>
      <c r="D63" s="32">
        <v>6.0</v>
      </c>
      <c r="E63" s="33" t="str">
        <f t="array" ref="E63">iferror(INDEX(INDIRECT("'Form Responses 1'!B"&amp;A58):indirect("'Form Responses 1'!B"&amp;B57),MATCH(C63,B58:B65,0)),"")</f>
        <v/>
      </c>
      <c r="F63" s="33" t="str">
        <f t="array" ref="F63">iferror(INDEX(INDIRECT("'Form Responses 1'!c"&amp;A58):indirect("'Form Responses 1'!c"&amp;B57),MATCH(C63,B58:B65,0)),"")</f>
        <v/>
      </c>
      <c r="G63" s="32" t="str">
        <f t="array" ref="G63">iferror(INDEX(INDIRECT("'Form Responses 1'!E"&amp;A58):indirect("'Form Responses 1'!E"&amp;B57),MATCH(C63,B58:B65,0)),"")</f>
        <v/>
      </c>
      <c r="H63" s="32" t="str">
        <f t="array" ref="H63">iferror(INDEX(INDIRECT("'Form Responses 1'!F"&amp;A58):indirect("'Form Responses 1'!F"&amp;B57),MATCH(C63,B58:B65,0)),"")</f>
        <v/>
      </c>
      <c r="I63" s="33" t="str">
        <f t="array" ref="I63">iferror(INDEX(INDIRECT("'Form Responses 1'!G"&amp;A58):indirect("'Form Responses 1'!G"&amp;B57),MATCH(C63,B58:B65,0)),"")</f>
        <v/>
      </c>
      <c r="J63" s="33" t="str">
        <f t="array" ref="J63">iferror(INDEX(INDIRECT("'Form Responses 1'!H"&amp;A58):indirect("'Form Responses 1'!H"&amp;B57),MATCH(C63,B58:B65,0)),"")</f>
        <v/>
      </c>
      <c r="K63" s="33" t="str">
        <f t="array" ref="K63">iferror(INDEX(INDIRECT("'Form Responses 1'!I"&amp;A58):indirect("'Form Responses 1'!I"&amp;B57),MATCH(C63,B58:B65,0)),"")</f>
        <v/>
      </c>
    </row>
    <row r="64">
      <c r="A64" s="20" t="str">
        <f>if(A58+D63&lt;=B57,A58+D63,"")</f>
        <v>#N/A</v>
      </c>
      <c r="B64" s="31" t="str">
        <f t="shared" si="6"/>
        <v/>
      </c>
      <c r="C64" s="21" t="str">
        <f>iferror(small(B58:B65,D64),"")</f>
        <v/>
      </c>
      <c r="D64" s="32">
        <v>7.0</v>
      </c>
      <c r="E64" s="33" t="str">
        <f t="array" ref="E64">iferror(INDEX(INDIRECT("'Form Responses 1'!B"&amp;A58):indirect("'Form Responses 1'!B"&amp;B57),MATCH(C64,B58:B65,0)),"")</f>
        <v/>
      </c>
      <c r="F64" s="33" t="str">
        <f t="array" ref="F64">iferror(INDEX(INDIRECT("'Form Responses 1'!c"&amp;A58):indirect("'Form Responses 1'!c"&amp;B57),MATCH(C64,B58:B65,0)),"")</f>
        <v/>
      </c>
      <c r="G64" s="32" t="str">
        <f t="array" ref="G64">iferror(INDEX(INDIRECT("'Form Responses 1'!E"&amp;A58):indirect("'Form Responses 1'!E"&amp;B57),MATCH(C64,B58:B65,0)),"")</f>
        <v/>
      </c>
      <c r="H64" s="32" t="str">
        <f t="array" ref="H64">iferror(INDEX(INDIRECT("'Form Responses 1'!F"&amp;A58):indirect("'Form Responses 1'!F"&amp;B57),MATCH(C64,B58:B65,0)),"")</f>
        <v/>
      </c>
      <c r="I64" s="33" t="str">
        <f t="array" ref="I64">iferror(INDEX(INDIRECT("'Form Responses 1'!G"&amp;A58):indirect("'Form Responses 1'!G"&amp;B57),MATCH(C64,B58:B65,0)),"")</f>
        <v/>
      </c>
      <c r="J64" s="33" t="str">
        <f t="array" ref="J64">iferror(INDEX(INDIRECT("'Form Responses 1'!H"&amp;A58):indirect("'Form Responses 1'!H"&amp;B57),MATCH(C64,B58:B65,0)),"")</f>
        <v/>
      </c>
      <c r="K64" s="33" t="str">
        <f t="array" ref="K64">iferror(INDEX(INDIRECT("'Form Responses 1'!I"&amp;A58):indirect("'Form Responses 1'!I"&amp;B57),MATCH(C64,B58:B65,0)),"")</f>
        <v/>
      </c>
    </row>
    <row r="65">
      <c r="A65" s="20" t="str">
        <f>if(A58+D64&lt;=B57,A58+D64,"")</f>
        <v>#N/A</v>
      </c>
      <c r="B65" s="31" t="str">
        <f t="shared" si="6"/>
        <v/>
      </c>
      <c r="C65" s="21" t="str">
        <f>iferror(small(B58:B65,D65),"")</f>
        <v/>
      </c>
      <c r="D65" s="32">
        <v>8.0</v>
      </c>
      <c r="E65" s="33" t="str">
        <f t="array" ref="E65">iferror(INDEX(INDIRECT("'Form Responses 1'!B"&amp;A58):indirect("'Form Responses 1'!B"&amp;B57),MATCH(C65,B58:B65,0)),"")</f>
        <v/>
      </c>
      <c r="F65" s="33" t="str">
        <f t="array" ref="F65">iferror(INDEX(INDIRECT("'Form Responses 1'!c"&amp;A58):indirect("'Form Responses 1'!c"&amp;B57),MATCH(C65,B58:B65,0)),"")</f>
        <v/>
      </c>
      <c r="G65" s="32" t="str">
        <f t="array" ref="G65">iferror(INDEX(INDIRECT("'Form Responses 1'!E"&amp;A58):indirect("'Form Responses 1'!E"&amp;B57),MATCH(C65,B58:B65,0)),"")</f>
        <v/>
      </c>
      <c r="H65" s="32" t="str">
        <f t="array" ref="H65">iferror(INDEX(INDIRECT("'Form Responses 1'!F"&amp;A58):indirect("'Form Responses 1'!F"&amp;B57),MATCH(C65,B58:B65,0)),"")</f>
        <v/>
      </c>
      <c r="I65" s="33" t="str">
        <f t="array" ref="I65">iferror(INDEX(INDIRECT("'Form Responses 1'!G"&amp;A58):indirect("'Form Responses 1'!G"&amp;B57),MATCH(C65,B58:B65,0)),"")</f>
        <v/>
      </c>
      <c r="J65" s="33" t="str">
        <f t="array" ref="J65">iferror(INDEX(INDIRECT("'Form Responses 1'!H"&amp;A58):indirect("'Form Responses 1'!H"&amp;B57),MATCH(C65,B58:B65,0)),"")</f>
        <v/>
      </c>
      <c r="K65" s="33" t="str">
        <f t="array" ref="K65">iferror(INDEX(INDIRECT("'Form Responses 1'!I"&amp;A58):indirect("'Form Responses 1'!I"&amp;B57),MATCH(C65,B58:B65,0)),"")</f>
        <v/>
      </c>
    </row>
    <row r="66">
      <c r="A66" s="21"/>
      <c r="B66" s="31"/>
      <c r="C66" s="21"/>
      <c r="D66" s="21"/>
      <c r="E66" s="35"/>
      <c r="F66" s="35"/>
      <c r="G66" s="21"/>
      <c r="H66" s="21"/>
      <c r="I66" s="35"/>
      <c r="J66" s="35"/>
      <c r="K66" s="35"/>
    </row>
    <row r="67">
      <c r="A67" s="20"/>
      <c r="B67" s="31"/>
      <c r="C67" s="20">
        <v>7.0</v>
      </c>
      <c r="D67" s="22"/>
      <c r="E67" s="23">
        <v>44112.0</v>
      </c>
      <c r="F67" s="24" t="str">
        <f t="array" ref="F67">indirect("'sheet3'!E"&amp;2)</f>
        <v>JURNAL KELAS 9F SMP NEGERI 1 TURI SEMESTER 1 TAHUN PELAJARAN 2020/2021</v>
      </c>
      <c r="G67" s="25"/>
      <c r="H67" s="25"/>
      <c r="I67" s="26"/>
      <c r="J67" s="26"/>
      <c r="K67" s="27"/>
    </row>
    <row r="68">
      <c r="A68" s="20"/>
      <c r="B68" s="28" t="str">
        <f t="array" ref="B68">row(index(Sheet3!$A$1:$A$2943,match(right(E67,10),Sheet3!$A$1:$A$2943,0)))+countif(Sheet3!$A$1:$A$2943,(index(Sheet3!$A$1:$A$2943,match(right(E67,10),Sheet3!$A$1:$A$2943,0))))-1</f>
        <v>#N/A</v>
      </c>
      <c r="C68" s="21"/>
      <c r="D68" s="37" t="s">
        <v>333</v>
      </c>
      <c r="E68" s="38" t="s">
        <v>334</v>
      </c>
      <c r="F68" s="38" t="s">
        <v>2</v>
      </c>
      <c r="G68" s="38" t="s">
        <v>4</v>
      </c>
      <c r="H68" s="38" t="s">
        <v>335</v>
      </c>
      <c r="I68" s="38" t="s">
        <v>336</v>
      </c>
      <c r="J68" s="38" t="s">
        <v>337</v>
      </c>
      <c r="K68" s="38" t="s">
        <v>338</v>
      </c>
    </row>
    <row r="69">
      <c r="A69" s="30" t="str">
        <f t="array" ref="A69">row(index(Sheet3!$A$1:$A$2943,match(right(E67,10),Sheet3!$A$1:$A$2943,0)))</f>
        <v>#N/A</v>
      </c>
      <c r="B69" s="31" t="str">
        <f t="shared" ref="B69:B76" si="7">iferror(value(left(indirect("Form Responses 1!E"&amp;A69),iferror(find(",",indirect("Form Responses 1!E"&amp;A69)),len(indirect("Form Responses 1!E"&amp;A69))+1)-1)),"")</f>
        <v/>
      </c>
      <c r="C69" s="21" t="str">
        <f>iferror(small(B69:B76,D69),"")</f>
        <v/>
      </c>
      <c r="D69" s="32">
        <v>1.0</v>
      </c>
      <c r="E69" s="33" t="str">
        <f t="array" ref="E69">iferror(INDEX(INDIRECT("'Form Responses 1'!B"&amp;A69):indirect("'Form Responses 1'!B"&amp;B68),MATCH(C69,B69:B76,0)),"")</f>
        <v/>
      </c>
      <c r="F69" s="33" t="str">
        <f t="array" ref="F69">iferror(INDEX(INDIRECT("'Form Responses 1'!c"&amp;A69):indirect("'Form Responses 1'!c"&amp;B68),MATCH(C69,B69:B76,0)),"")</f>
        <v/>
      </c>
      <c r="G69" s="32" t="str">
        <f t="array" ref="G69">iferror(INDEX(INDIRECT("'Form Responses 1'!E"&amp;A69):indirect("'Form Responses 1'!E"&amp;B68),MATCH(C69,B69:B76,0)),"")</f>
        <v/>
      </c>
      <c r="H69" s="32" t="str">
        <f t="array" ref="H69">iferror(INDEX(INDIRECT("'Form Responses 1'!F"&amp;A69):indirect("'Form Responses 1'!F"&amp;B68),MATCH(C69,B69:B76,0)),"")</f>
        <v/>
      </c>
      <c r="I69" s="33" t="str">
        <f t="array" ref="I69">iferror(INDEX(INDIRECT("'Form Responses 1'!G"&amp;A69):indirect("'Form Responses 1'!G"&amp;B68),MATCH(C69,B69:B76,0)),"")</f>
        <v/>
      </c>
      <c r="J69" s="33" t="str">
        <f t="array" ref="J69">iferror(INDEX(INDIRECT("'Form Responses 1'!H"&amp;A69):indirect("'Form Responses 1'!H"&amp;B68),MATCH(C69,B69:B76,0)),"")</f>
        <v/>
      </c>
      <c r="K69" s="33" t="str">
        <f t="array" ref="K69">iferror(INDEX(INDIRECT("'Form Responses 1'!I"&amp;A69):indirect("'Form Responses 1'!I"&amp;B68),MATCH(C69,B69:B76,0)),"")</f>
        <v/>
      </c>
    </row>
    <row r="70">
      <c r="A70" s="20" t="str">
        <f>if(A69+D69&lt;=B68,A69+D69,"")</f>
        <v>#N/A</v>
      </c>
      <c r="B70" s="31" t="str">
        <f t="shared" si="7"/>
        <v/>
      </c>
      <c r="C70" s="21" t="str">
        <f>iferror(small(B69:B76,D70),"")</f>
        <v/>
      </c>
      <c r="D70" s="32">
        <v>2.0</v>
      </c>
      <c r="E70" s="33" t="str">
        <f t="array" ref="E70">iferror(INDEX(INDIRECT("'Form Responses 1'!B"&amp;A69):indirect("'Form Responses 1'!B"&amp;B68),MATCH(C70,B69:B76,0)),"")</f>
        <v/>
      </c>
      <c r="F70" s="33" t="str">
        <f t="array" ref="F70">iferror(INDEX(INDIRECT("'Form Responses 1'!c"&amp;A69):indirect("'Form Responses 1'!c"&amp;B68),MATCH(C70,B69:B76,0)),"")</f>
        <v/>
      </c>
      <c r="G70" s="32" t="str">
        <f t="array" ref="G70">iferror(INDEX(INDIRECT("'Form Responses 1'!E"&amp;A69):indirect("'Form Responses 1'!E"&amp;B68),MATCH(C70,B69:B76,0)),"")</f>
        <v/>
      </c>
      <c r="H70" s="32" t="str">
        <f t="array" ref="H70">iferror(INDEX(INDIRECT("'Form Responses 1'!F"&amp;A69):indirect("'Form Responses 1'!F"&amp;B68),MATCH(C70,B69:B76,0)),"")</f>
        <v/>
      </c>
      <c r="I70" s="33" t="str">
        <f t="array" ref="I70">iferror(INDEX(INDIRECT("'Form Responses 1'!G"&amp;A69):indirect("'Form Responses 1'!G"&amp;B68),MATCH(C70,B69:B76,0)),"")</f>
        <v/>
      </c>
      <c r="J70" s="33" t="str">
        <f t="array" ref="J70">iferror(INDEX(INDIRECT("'Form Responses 1'!H"&amp;A69):indirect("'Form Responses 1'!H"&amp;B68),MATCH(C70,B69:B76,0)),"")</f>
        <v/>
      </c>
      <c r="K70" s="33" t="str">
        <f t="array" ref="K70">iferror(INDEX(INDIRECT("'Form Responses 1'!I"&amp;A69):indirect("'Form Responses 1'!I"&amp;B68),MATCH(C70,B69:B76,0)),"")</f>
        <v/>
      </c>
    </row>
    <row r="71">
      <c r="A71" s="20" t="str">
        <f>if(A69+D70&lt;=B68,A69+D70,"")</f>
        <v>#N/A</v>
      </c>
      <c r="B71" s="31" t="str">
        <f t="shared" si="7"/>
        <v/>
      </c>
      <c r="C71" s="21" t="str">
        <f>iferror(small(B69:B76,D71),"")</f>
        <v/>
      </c>
      <c r="D71" s="32">
        <v>3.0</v>
      </c>
      <c r="E71" s="33" t="str">
        <f t="array" ref="E71">iferror(INDEX(INDIRECT("'Form Responses 1'!B"&amp;A69):indirect("'Form Responses 1'!B"&amp;B68),MATCH(C71,B69:B76,0)),"")</f>
        <v/>
      </c>
      <c r="F71" s="33" t="str">
        <f t="array" ref="F71">iferror(INDEX(INDIRECT("'Form Responses 1'!c"&amp;A69):indirect("'Form Responses 1'!c"&amp;B68),MATCH(C71,B69:B76,0)),"")</f>
        <v/>
      </c>
      <c r="G71" s="32" t="str">
        <f t="array" ref="G71">iferror(INDEX(INDIRECT("'Form Responses 1'!E"&amp;A69):indirect("'Form Responses 1'!E"&amp;B68),MATCH(C71,B69:B76,0)),"")</f>
        <v/>
      </c>
      <c r="H71" s="32" t="str">
        <f t="array" ref="H71">iferror(INDEX(INDIRECT("'Form Responses 1'!F"&amp;A69):indirect("'Form Responses 1'!F"&amp;B68),MATCH(C71,B69:B76,0)),"")</f>
        <v/>
      </c>
      <c r="I71" s="33" t="str">
        <f t="array" ref="I71">iferror(INDEX(INDIRECT("'Form Responses 1'!G"&amp;A69):indirect("'Form Responses 1'!G"&amp;B68),MATCH(C71,B69:B76,0)),"")</f>
        <v/>
      </c>
      <c r="J71" s="33" t="str">
        <f t="array" ref="J71">iferror(INDEX(INDIRECT("'Form Responses 1'!H"&amp;A69):indirect("'Form Responses 1'!H"&amp;B68),MATCH(C71,B69:B76,0)),"")</f>
        <v/>
      </c>
      <c r="K71" s="33" t="str">
        <f t="array" ref="K71">iferror(INDEX(INDIRECT("'Form Responses 1'!I"&amp;A69):indirect("'Form Responses 1'!I"&amp;B68),MATCH(C71,B69:B76,0)),"")</f>
        <v/>
      </c>
    </row>
    <row r="72">
      <c r="A72" s="20" t="str">
        <f>if(A69+D71&lt;=B68,A69+D71,"")</f>
        <v>#N/A</v>
      </c>
      <c r="B72" s="31" t="str">
        <f t="shared" si="7"/>
        <v/>
      </c>
      <c r="C72" s="21" t="str">
        <f>iferror(small(B69:B76,D72),"")</f>
        <v/>
      </c>
      <c r="D72" s="32">
        <v>4.0</v>
      </c>
      <c r="E72" s="33" t="str">
        <f t="array" ref="E72">iferror(INDEX(INDIRECT("'Form Responses 1'!B"&amp;A69):indirect("'Form Responses 1'!B"&amp;B68),MATCH(C72,B69:B76,0)),"")</f>
        <v/>
      </c>
      <c r="F72" s="33" t="str">
        <f t="array" ref="F72">iferror(INDEX(INDIRECT("'Form Responses 1'!c"&amp;A69):indirect("'Form Responses 1'!c"&amp;B68),MATCH(C72,B69:B76,0)),"")</f>
        <v/>
      </c>
      <c r="G72" s="32" t="str">
        <f t="array" ref="G72">iferror(INDEX(INDIRECT("'Form Responses 1'!E"&amp;A69):indirect("'Form Responses 1'!E"&amp;B68),MATCH(C72,B69:B76,0)),"")</f>
        <v/>
      </c>
      <c r="H72" s="32" t="str">
        <f t="array" ref="H72">iferror(INDEX(INDIRECT("'Form Responses 1'!F"&amp;A69):indirect("'Form Responses 1'!F"&amp;B68),MATCH(C72,B69:B76,0)),"")</f>
        <v/>
      </c>
      <c r="I72" s="33" t="str">
        <f t="array" ref="I72">iferror(INDEX(INDIRECT("'Form Responses 1'!G"&amp;A69):indirect("'Form Responses 1'!G"&amp;B68),MATCH(C72,B69:B76,0)),"")</f>
        <v/>
      </c>
      <c r="J72" s="33" t="str">
        <f t="array" ref="J72">iferror(INDEX(INDIRECT("'Form Responses 1'!H"&amp;A69):indirect("'Form Responses 1'!H"&amp;B68),MATCH(C72,B69:B76,0)),"")</f>
        <v/>
      </c>
      <c r="K72" s="33" t="str">
        <f t="array" ref="K72">iferror(INDEX(INDIRECT("'Form Responses 1'!I"&amp;A69):indirect("'Form Responses 1'!I"&amp;B68),MATCH(C72,B69:B76,0)),"")</f>
        <v/>
      </c>
    </row>
    <row r="73">
      <c r="A73" s="20" t="str">
        <f>if(A69+D72&lt;=B68,A69+D72,"")</f>
        <v>#N/A</v>
      </c>
      <c r="B73" s="31" t="str">
        <f t="shared" si="7"/>
        <v/>
      </c>
      <c r="C73" s="21" t="str">
        <f>iferror(small(B69:B76,D73),"")</f>
        <v/>
      </c>
      <c r="D73" s="32">
        <v>5.0</v>
      </c>
      <c r="E73" s="33" t="str">
        <f t="array" ref="E73">iferror(INDEX(INDIRECT("'Form Responses 1'!B"&amp;A69):indirect("'Form Responses 1'!B"&amp;B68),MATCH(C73,B69:B76,0)),"")</f>
        <v/>
      </c>
      <c r="F73" s="33" t="str">
        <f t="array" ref="F73">iferror(INDEX(INDIRECT("'Form Responses 1'!c"&amp;A69):indirect("'Form Responses 1'!c"&amp;B68),MATCH(C73,B69:B76,0)),"")</f>
        <v/>
      </c>
      <c r="G73" s="32" t="str">
        <f t="array" ref="G73">iferror(INDEX(INDIRECT("'Form Responses 1'!E"&amp;A69):indirect("'Form Responses 1'!E"&amp;B68),MATCH(C73,B69:B76,0)),"")</f>
        <v/>
      </c>
      <c r="H73" s="32" t="str">
        <f t="array" ref="H73">iferror(INDEX(INDIRECT("'Form Responses 1'!F"&amp;A69):indirect("'Form Responses 1'!F"&amp;B68),MATCH(C73,B69:B76,0)),"")</f>
        <v/>
      </c>
      <c r="I73" s="33" t="str">
        <f t="array" ref="I73">iferror(INDEX(INDIRECT("'Form Responses 1'!G"&amp;A69):indirect("'Form Responses 1'!G"&amp;B68),MATCH(C73,B69:B76,0)),"")</f>
        <v/>
      </c>
      <c r="J73" s="33" t="str">
        <f t="array" ref="J73">iferror(INDEX(INDIRECT("'Form Responses 1'!H"&amp;A69):indirect("'Form Responses 1'!H"&amp;B68),MATCH(C73,B69:B76,0)),"")</f>
        <v/>
      </c>
      <c r="K73" s="33" t="str">
        <f t="array" ref="K73">iferror(INDEX(INDIRECT("'Form Responses 1'!I"&amp;A69):indirect("'Form Responses 1'!I"&amp;B68),MATCH(C73,B69:B76,0)),"")</f>
        <v/>
      </c>
    </row>
    <row r="74">
      <c r="A74" s="20" t="str">
        <f>if(A69+D73&lt;=B68,A69+D73,"")</f>
        <v>#N/A</v>
      </c>
      <c r="B74" s="31" t="str">
        <f t="shared" si="7"/>
        <v/>
      </c>
      <c r="C74" s="21" t="str">
        <f>iferror(small(B69:B76,D74),"")</f>
        <v/>
      </c>
      <c r="D74" s="32">
        <v>6.0</v>
      </c>
      <c r="E74" s="33" t="str">
        <f t="array" ref="E74">iferror(INDEX(INDIRECT("'Form Responses 1'!B"&amp;A69):indirect("'Form Responses 1'!B"&amp;B68),MATCH(C74,B69:B76,0)),"")</f>
        <v/>
      </c>
      <c r="F74" s="33" t="str">
        <f t="array" ref="F74">iferror(INDEX(INDIRECT("'Form Responses 1'!c"&amp;A69):indirect("'Form Responses 1'!c"&amp;B68),MATCH(C74,B69:B76,0)),"")</f>
        <v/>
      </c>
      <c r="G74" s="32" t="str">
        <f t="array" ref="G74">iferror(INDEX(INDIRECT("'Form Responses 1'!E"&amp;A69):indirect("'Form Responses 1'!E"&amp;B68),MATCH(C74,B69:B76,0)),"")</f>
        <v/>
      </c>
      <c r="H74" s="32" t="str">
        <f t="array" ref="H74">iferror(INDEX(INDIRECT("'Form Responses 1'!F"&amp;A69):indirect("'Form Responses 1'!F"&amp;B68),MATCH(C74,B69:B76,0)),"")</f>
        <v/>
      </c>
      <c r="I74" s="33" t="str">
        <f t="array" ref="I74">iferror(INDEX(INDIRECT("'Form Responses 1'!G"&amp;A69):indirect("'Form Responses 1'!G"&amp;B68),MATCH(C74,B69:B76,0)),"")</f>
        <v/>
      </c>
      <c r="J74" s="33" t="str">
        <f t="array" ref="J74">iferror(INDEX(INDIRECT("'Form Responses 1'!H"&amp;A69):indirect("'Form Responses 1'!H"&amp;B68),MATCH(C74,B69:B76,0)),"")</f>
        <v/>
      </c>
      <c r="K74" s="33" t="str">
        <f t="array" ref="K74">iferror(INDEX(INDIRECT("'Form Responses 1'!I"&amp;A69):indirect("'Form Responses 1'!I"&amp;B68),MATCH(C74,B69:B76,0)),"")</f>
        <v/>
      </c>
    </row>
    <row r="75">
      <c r="A75" s="20" t="str">
        <f>if(A69+D74&lt;=B68,A69+D74,"")</f>
        <v>#N/A</v>
      </c>
      <c r="B75" s="31" t="str">
        <f t="shared" si="7"/>
        <v/>
      </c>
      <c r="C75" s="21" t="str">
        <f>iferror(small(B69:B76,D75),"")</f>
        <v/>
      </c>
      <c r="D75" s="32">
        <v>7.0</v>
      </c>
      <c r="E75" s="33" t="str">
        <f t="array" ref="E75">iferror(INDEX(INDIRECT("'Form Responses 1'!B"&amp;A69):indirect("'Form Responses 1'!B"&amp;B68),MATCH(C75,B69:B76,0)),"")</f>
        <v/>
      </c>
      <c r="F75" s="33" t="str">
        <f t="array" ref="F75">iferror(INDEX(INDIRECT("'Form Responses 1'!c"&amp;A69):indirect("'Form Responses 1'!c"&amp;B68),MATCH(C75,B69:B76,0)),"")</f>
        <v/>
      </c>
      <c r="G75" s="32" t="str">
        <f t="array" ref="G75">iferror(INDEX(INDIRECT("'Form Responses 1'!E"&amp;A69):indirect("'Form Responses 1'!E"&amp;B68),MATCH(C75,B69:B76,0)),"")</f>
        <v/>
      </c>
      <c r="H75" s="32" t="str">
        <f t="array" ref="H75">iferror(INDEX(INDIRECT("'Form Responses 1'!F"&amp;A69):indirect("'Form Responses 1'!F"&amp;B68),MATCH(C75,B69:B76,0)),"")</f>
        <v/>
      </c>
      <c r="I75" s="33" t="str">
        <f t="array" ref="I75">iferror(INDEX(INDIRECT("'Form Responses 1'!G"&amp;A69):indirect("'Form Responses 1'!G"&amp;B68),MATCH(C75,B69:B76,0)),"")</f>
        <v/>
      </c>
      <c r="J75" s="33" t="str">
        <f t="array" ref="J75">iferror(INDEX(INDIRECT("'Form Responses 1'!H"&amp;A69):indirect("'Form Responses 1'!H"&amp;B68),MATCH(C75,B69:B76,0)),"")</f>
        <v/>
      </c>
      <c r="K75" s="33" t="str">
        <f t="array" ref="K75">iferror(INDEX(INDIRECT("'Form Responses 1'!I"&amp;A69):indirect("'Form Responses 1'!I"&amp;B68),MATCH(C75,B69:B76,0)),"")</f>
        <v/>
      </c>
    </row>
    <row r="76">
      <c r="A76" s="20" t="str">
        <f>if(A69+D75&lt;=B68,A69+D75,"")</f>
        <v>#N/A</v>
      </c>
      <c r="B76" s="31" t="str">
        <f t="shared" si="7"/>
        <v/>
      </c>
      <c r="C76" s="21" t="str">
        <f>iferror(small(B69:B76,D76),"")</f>
        <v/>
      </c>
      <c r="D76" s="32">
        <v>8.0</v>
      </c>
      <c r="E76" s="33" t="str">
        <f t="array" ref="E76">iferror(INDEX(INDIRECT("'Form Responses 1'!B"&amp;A69):indirect("'Form Responses 1'!B"&amp;B68),MATCH(C76,B69:B76,0)),"")</f>
        <v/>
      </c>
      <c r="F76" s="33" t="str">
        <f t="array" ref="F76">iferror(INDEX(INDIRECT("'Form Responses 1'!c"&amp;A69):indirect("'Form Responses 1'!c"&amp;B68),MATCH(C76,B69:B76,0)),"")</f>
        <v/>
      </c>
      <c r="G76" s="32" t="str">
        <f t="array" ref="G76">iferror(INDEX(INDIRECT("'Form Responses 1'!E"&amp;A69):indirect("'Form Responses 1'!E"&amp;B68),MATCH(C76,B69:B76,0)),"")</f>
        <v/>
      </c>
      <c r="H76" s="32" t="str">
        <f t="array" ref="H76">iferror(INDEX(INDIRECT("'Form Responses 1'!F"&amp;A69):indirect("'Form Responses 1'!F"&amp;B68),MATCH(C76,B69:B76,0)),"")</f>
        <v/>
      </c>
      <c r="I76" s="33" t="str">
        <f t="array" ref="I76">iferror(INDEX(INDIRECT("'Form Responses 1'!G"&amp;A69):indirect("'Form Responses 1'!G"&amp;B68),MATCH(C76,B69:B76,0)),"")</f>
        <v/>
      </c>
      <c r="J76" s="33" t="str">
        <f t="array" ref="J76">iferror(INDEX(INDIRECT("'Form Responses 1'!H"&amp;A69):indirect("'Form Responses 1'!H"&amp;B68),MATCH(C76,B69:B76,0)),"")</f>
        <v/>
      </c>
      <c r="K76" s="33" t="str">
        <f t="array" ref="K76">iferror(INDEX(INDIRECT("'Form Responses 1'!I"&amp;A69):indirect("'Form Responses 1'!I"&amp;B68),MATCH(C76,B69:B76,0)),"")</f>
        <v/>
      </c>
    </row>
    <row r="77">
      <c r="A77" s="21"/>
      <c r="B77" s="31"/>
      <c r="C77" s="21"/>
      <c r="D77" s="21"/>
      <c r="E77" s="35"/>
      <c r="F77" s="35"/>
      <c r="G77" s="21"/>
      <c r="H77" s="21"/>
      <c r="I77" s="35"/>
      <c r="J77" s="35"/>
      <c r="K77" s="35"/>
    </row>
    <row r="78" ht="66.0" customHeight="1">
      <c r="A78" s="20"/>
      <c r="B78" s="31"/>
      <c r="C78" s="20">
        <v>8.0</v>
      </c>
      <c r="D78" s="22"/>
      <c r="E78" s="23">
        <v>44113.0</v>
      </c>
      <c r="F78" s="24" t="str">
        <f t="array" ref="F78">indirect("'sheet3'!E"&amp;2)</f>
        <v>JURNAL KELAS 9F SMP NEGERI 1 TURI SEMESTER 1 TAHUN PELAJARAN 2020/2021</v>
      </c>
      <c r="G78" s="25"/>
      <c r="H78" s="25"/>
      <c r="I78" s="26"/>
      <c r="J78" s="26"/>
      <c r="K78" s="27"/>
    </row>
    <row r="79">
      <c r="A79" s="20"/>
      <c r="B79" s="28" t="str">
        <f t="array" ref="B79">row(index(Sheet3!$A$1:$A$2943,match(right(E78,10),Sheet3!$A$1:$A$2943,0)))+countif(Sheet3!$A$1:$A$2943,(index(Sheet3!$A$1:$A$2943,match(right(E78,10),Sheet3!$A$1:$A$2943,0))))-1</f>
        <v>#N/A</v>
      </c>
      <c r="C79" s="21"/>
      <c r="D79" s="37" t="s">
        <v>333</v>
      </c>
      <c r="E79" s="38" t="s">
        <v>334</v>
      </c>
      <c r="F79" s="38" t="s">
        <v>2</v>
      </c>
      <c r="G79" s="38" t="s">
        <v>4</v>
      </c>
      <c r="H79" s="38" t="s">
        <v>335</v>
      </c>
      <c r="I79" s="38" t="s">
        <v>336</v>
      </c>
      <c r="J79" s="38" t="s">
        <v>337</v>
      </c>
      <c r="K79" s="38" t="s">
        <v>338</v>
      </c>
    </row>
    <row r="80">
      <c r="A80" s="30" t="str">
        <f t="array" ref="A80">row(index(Sheet3!$A$1:$A$2943,match(right(E78,10),Sheet3!$A$1:$A$2943,0)))</f>
        <v>#N/A</v>
      </c>
      <c r="B80" s="31" t="str">
        <f t="shared" ref="B80:B87" si="8">iferror(value(left(indirect("Form Responses 1!E"&amp;A80),iferror(find(",",indirect("Form Responses 1!E"&amp;A80)),len(indirect("Form Responses 1!E"&amp;A80))+1)-1)),"")</f>
        <v/>
      </c>
      <c r="C80" s="21" t="str">
        <f>iferror(small(B80:B87,D80),"")</f>
        <v/>
      </c>
      <c r="D80" s="32">
        <v>1.0</v>
      </c>
      <c r="E80" s="33" t="str">
        <f t="array" ref="E80">iferror(INDEX(INDIRECT("'Form Responses 1'!B"&amp;A80):indirect("'Form Responses 1'!B"&amp;B79),MATCH(C80,B80:B87,0)),"")</f>
        <v/>
      </c>
      <c r="F80" s="33" t="str">
        <f t="array" ref="F80">iferror(INDEX(INDIRECT("'Form Responses 1'!c"&amp;A80):indirect("'Form Responses 1'!c"&amp;B79),MATCH(C80,B80:B87,0)),"")</f>
        <v/>
      </c>
      <c r="G80" s="32" t="str">
        <f t="array" ref="G80">iferror(INDEX(INDIRECT("'Form Responses 1'!E"&amp;A80):indirect("'Form Responses 1'!E"&amp;B79),MATCH(C80,B80:B87,0)),"")</f>
        <v/>
      </c>
      <c r="H80" s="32" t="str">
        <f t="array" ref="H80">iferror(INDEX(INDIRECT("'Form Responses 1'!F"&amp;A80):indirect("'Form Responses 1'!F"&amp;B79),MATCH(C80,B80:B87,0)),"")</f>
        <v/>
      </c>
      <c r="I80" s="33" t="str">
        <f t="array" ref="I80">iferror(INDEX(INDIRECT("'Form Responses 1'!G"&amp;A80):indirect("'Form Responses 1'!G"&amp;B79),MATCH(C80,B80:B87,0)),"")</f>
        <v/>
      </c>
      <c r="J80" s="33" t="str">
        <f t="array" ref="J80">iferror(INDEX(INDIRECT("'Form Responses 1'!H"&amp;A80):indirect("'Form Responses 1'!H"&amp;B79),MATCH(C80,B80:B87,0)),"")</f>
        <v/>
      </c>
      <c r="K80" s="33" t="str">
        <f t="array" ref="K80">iferror(INDEX(INDIRECT("'Form Responses 1'!I"&amp;A80):indirect("'Form Responses 1'!I"&amp;B79),MATCH(C80,B80:B87,0)),"")</f>
        <v/>
      </c>
    </row>
    <row r="81">
      <c r="A81" s="20" t="str">
        <f>if(A80+D80&lt;=B79,A80+D80,"")</f>
        <v>#N/A</v>
      </c>
      <c r="B81" s="31" t="str">
        <f t="shared" si="8"/>
        <v/>
      </c>
      <c r="C81" s="21" t="str">
        <f>iferror(small(B80:B87,D81),"")</f>
        <v/>
      </c>
      <c r="D81" s="32">
        <v>2.0</v>
      </c>
      <c r="E81" s="33" t="str">
        <f t="array" ref="E81">iferror(INDEX(INDIRECT("'Form Responses 1'!B"&amp;A80):indirect("'Form Responses 1'!B"&amp;B79),MATCH(C81,B80:B87,0)),"")</f>
        <v/>
      </c>
      <c r="F81" s="33" t="str">
        <f t="array" ref="F81">iferror(INDEX(INDIRECT("'Form Responses 1'!c"&amp;A80):indirect("'Form Responses 1'!c"&amp;B79),MATCH(C81,B80:B87,0)),"")</f>
        <v/>
      </c>
      <c r="G81" s="32" t="str">
        <f t="array" ref="G81">iferror(INDEX(INDIRECT("'Form Responses 1'!E"&amp;A80):indirect("'Form Responses 1'!E"&amp;B79),MATCH(C81,B80:B87,0)),"")</f>
        <v/>
      </c>
      <c r="H81" s="32" t="str">
        <f t="array" ref="H81">iferror(INDEX(INDIRECT("'Form Responses 1'!F"&amp;A80):indirect("'Form Responses 1'!F"&amp;B79),MATCH(C81,B80:B87,0)),"")</f>
        <v/>
      </c>
      <c r="I81" s="33" t="str">
        <f t="array" ref="I81">iferror(INDEX(INDIRECT("'Form Responses 1'!G"&amp;A80):indirect("'Form Responses 1'!G"&amp;B79),MATCH(C81,B80:B87,0)),"")</f>
        <v/>
      </c>
      <c r="J81" s="33" t="str">
        <f t="array" ref="J81">iferror(INDEX(INDIRECT("'Form Responses 1'!H"&amp;A80):indirect("'Form Responses 1'!H"&amp;B79),MATCH(C81,B80:B87,0)),"")</f>
        <v/>
      </c>
      <c r="K81" s="33" t="str">
        <f t="array" ref="K81">iferror(INDEX(INDIRECT("'Form Responses 1'!I"&amp;A80):indirect("'Form Responses 1'!I"&amp;B79),MATCH(C81,B80:B87,0)),"")</f>
        <v/>
      </c>
    </row>
    <row r="82">
      <c r="A82" s="20" t="str">
        <f>if(A80+D81&lt;=B79,A80+D81,"")</f>
        <v>#N/A</v>
      </c>
      <c r="B82" s="31" t="str">
        <f t="shared" si="8"/>
        <v/>
      </c>
      <c r="C82" s="21" t="str">
        <f>iferror(small(B80:B87,D82),"")</f>
        <v/>
      </c>
      <c r="D82" s="32">
        <v>3.0</v>
      </c>
      <c r="E82" s="33" t="str">
        <f t="array" ref="E82">iferror(INDEX(INDIRECT("'Form Responses 1'!B"&amp;A80):indirect("'Form Responses 1'!B"&amp;B79),MATCH(C82,B80:B87,0)),"")</f>
        <v/>
      </c>
      <c r="F82" s="33" t="str">
        <f t="array" ref="F82">iferror(INDEX(INDIRECT("'Form Responses 1'!c"&amp;A80):indirect("'Form Responses 1'!c"&amp;B79),MATCH(C82,B80:B87,0)),"")</f>
        <v/>
      </c>
      <c r="G82" s="32" t="str">
        <f t="array" ref="G82">iferror(INDEX(INDIRECT("'Form Responses 1'!E"&amp;A80):indirect("'Form Responses 1'!E"&amp;B79),MATCH(C82,B80:B87,0)),"")</f>
        <v/>
      </c>
      <c r="H82" s="32" t="str">
        <f t="array" ref="H82">iferror(INDEX(INDIRECT("'Form Responses 1'!F"&amp;A80):indirect("'Form Responses 1'!F"&amp;B79),MATCH(C82,B80:B87,0)),"")</f>
        <v/>
      </c>
      <c r="I82" s="33" t="str">
        <f t="array" ref="I82">iferror(INDEX(INDIRECT("'Form Responses 1'!G"&amp;A80):indirect("'Form Responses 1'!G"&amp;B79),MATCH(C82,B80:B87,0)),"")</f>
        <v/>
      </c>
      <c r="J82" s="33" t="str">
        <f t="array" ref="J82">iferror(INDEX(INDIRECT("'Form Responses 1'!H"&amp;A80):indirect("'Form Responses 1'!H"&amp;B79),MATCH(C82,B80:B87,0)),"")</f>
        <v/>
      </c>
      <c r="K82" s="33" t="str">
        <f t="array" ref="K82">iferror(INDEX(INDIRECT("'Form Responses 1'!I"&amp;A80):indirect("'Form Responses 1'!I"&amp;B79),MATCH(C82,B80:B87,0)),"")</f>
        <v/>
      </c>
    </row>
    <row r="83">
      <c r="A83" s="20" t="str">
        <f>if(A80+D82&lt;=B79,A80+D82,"")</f>
        <v>#N/A</v>
      </c>
      <c r="B83" s="31" t="str">
        <f t="shared" si="8"/>
        <v/>
      </c>
      <c r="C83" s="21" t="str">
        <f>iferror(small(B80:B87,D83),"")</f>
        <v/>
      </c>
      <c r="D83" s="32">
        <v>4.0</v>
      </c>
      <c r="E83" s="33" t="str">
        <f t="array" ref="E83">iferror(INDEX(INDIRECT("'Form Responses 1'!B"&amp;A80):indirect("'Form Responses 1'!B"&amp;B79),MATCH(C83,B80:B87,0)),"")</f>
        <v/>
      </c>
      <c r="F83" s="33" t="str">
        <f t="array" ref="F83">iferror(INDEX(INDIRECT("'Form Responses 1'!c"&amp;A80):indirect("'Form Responses 1'!c"&amp;B79),MATCH(C83,B80:B87,0)),"")</f>
        <v/>
      </c>
      <c r="G83" s="32" t="str">
        <f t="array" ref="G83">iferror(INDEX(INDIRECT("'Form Responses 1'!E"&amp;A80):indirect("'Form Responses 1'!E"&amp;B79),MATCH(C83,B80:B87,0)),"")</f>
        <v/>
      </c>
      <c r="H83" s="32" t="str">
        <f t="array" ref="H83">iferror(INDEX(INDIRECT("'Form Responses 1'!F"&amp;A80):indirect("'Form Responses 1'!F"&amp;B79),MATCH(C83,B80:B87,0)),"")</f>
        <v/>
      </c>
      <c r="I83" s="33" t="str">
        <f t="array" ref="I83">iferror(INDEX(INDIRECT("'Form Responses 1'!G"&amp;A80):indirect("'Form Responses 1'!G"&amp;B79),MATCH(C83,B80:B87,0)),"")</f>
        <v/>
      </c>
      <c r="J83" s="33" t="str">
        <f t="array" ref="J83">iferror(INDEX(INDIRECT("'Form Responses 1'!H"&amp;A80):indirect("'Form Responses 1'!H"&amp;B79),MATCH(C83,B80:B87,0)),"")</f>
        <v/>
      </c>
      <c r="K83" s="33" t="str">
        <f t="array" ref="K83">iferror(INDEX(INDIRECT("'Form Responses 1'!I"&amp;A80):indirect("'Form Responses 1'!I"&amp;B79),MATCH(C83,B80:B87,0)),"")</f>
        <v/>
      </c>
    </row>
    <row r="84">
      <c r="A84" s="20" t="str">
        <f>if(A80+D83&lt;=B79,A80+D83,"")</f>
        <v>#N/A</v>
      </c>
      <c r="B84" s="31" t="str">
        <f t="shared" si="8"/>
        <v/>
      </c>
      <c r="C84" s="21" t="str">
        <f>iferror(small(B80:B87,D84),"")</f>
        <v/>
      </c>
      <c r="D84" s="32">
        <v>5.0</v>
      </c>
      <c r="E84" s="33" t="str">
        <f t="array" ref="E84">iferror(INDEX(INDIRECT("'Form Responses 1'!B"&amp;A80):indirect("'Form Responses 1'!B"&amp;B79),MATCH(C84,B80:B87,0)),"")</f>
        <v/>
      </c>
      <c r="F84" s="33" t="str">
        <f t="array" ref="F84">iferror(INDEX(INDIRECT("'Form Responses 1'!c"&amp;A80):indirect("'Form Responses 1'!c"&amp;B79),MATCH(C84,B80:B87,0)),"")</f>
        <v/>
      </c>
      <c r="G84" s="32" t="str">
        <f t="array" ref="G84">iferror(INDEX(INDIRECT("'Form Responses 1'!E"&amp;A80):indirect("'Form Responses 1'!E"&amp;B79),MATCH(C84,B80:B87,0)),"")</f>
        <v/>
      </c>
      <c r="H84" s="32" t="str">
        <f t="array" ref="H84">iferror(INDEX(INDIRECT("'Form Responses 1'!F"&amp;A80):indirect("'Form Responses 1'!F"&amp;B79),MATCH(C84,B80:B87,0)),"")</f>
        <v/>
      </c>
      <c r="I84" s="33" t="str">
        <f t="array" ref="I84">iferror(INDEX(INDIRECT("'Form Responses 1'!G"&amp;A80):indirect("'Form Responses 1'!G"&amp;B79),MATCH(C84,B80:B87,0)),"")</f>
        <v/>
      </c>
      <c r="J84" s="33" t="str">
        <f t="array" ref="J84">iferror(INDEX(INDIRECT("'Form Responses 1'!H"&amp;A80):indirect("'Form Responses 1'!H"&amp;B79),MATCH(C84,B80:B87,0)),"")</f>
        <v/>
      </c>
      <c r="K84" s="33" t="str">
        <f t="array" ref="K84">iferror(INDEX(INDIRECT("'Form Responses 1'!I"&amp;A80):indirect("'Form Responses 1'!I"&amp;B79),MATCH(C84,B80:B87,0)),"")</f>
        <v/>
      </c>
    </row>
    <row r="85">
      <c r="A85" s="20" t="str">
        <f>if(A80+D84&lt;=B79,A80+D84,"")</f>
        <v>#N/A</v>
      </c>
      <c r="B85" s="31" t="str">
        <f t="shared" si="8"/>
        <v/>
      </c>
      <c r="C85" s="21" t="str">
        <f>iferror(small(B80:B87,D85),"")</f>
        <v/>
      </c>
      <c r="D85" s="32">
        <v>6.0</v>
      </c>
      <c r="E85" s="33" t="str">
        <f t="array" ref="E85">iferror(INDEX(INDIRECT("'Form Responses 1'!B"&amp;A80):indirect("'Form Responses 1'!B"&amp;B79),MATCH(C85,B80:B87,0)),"")</f>
        <v/>
      </c>
      <c r="F85" s="33" t="str">
        <f t="array" ref="F85">iferror(INDEX(INDIRECT("'Form Responses 1'!c"&amp;A80):indirect("'Form Responses 1'!c"&amp;B79),MATCH(C85,B80:B87,0)),"")</f>
        <v/>
      </c>
      <c r="G85" s="32" t="str">
        <f t="array" ref="G85">iferror(INDEX(INDIRECT("'Form Responses 1'!E"&amp;A80):indirect("'Form Responses 1'!E"&amp;B79),MATCH(C85,B80:B87,0)),"")</f>
        <v/>
      </c>
      <c r="H85" s="32" t="str">
        <f t="array" ref="H85">iferror(INDEX(INDIRECT("'Form Responses 1'!F"&amp;A80):indirect("'Form Responses 1'!F"&amp;B79),MATCH(C85,B80:B87,0)),"")</f>
        <v/>
      </c>
      <c r="I85" s="33" t="str">
        <f t="array" ref="I85">iferror(INDEX(INDIRECT("'Form Responses 1'!G"&amp;A80):indirect("'Form Responses 1'!G"&amp;B79),MATCH(C85,B80:B87,0)),"")</f>
        <v/>
      </c>
      <c r="J85" s="33" t="str">
        <f t="array" ref="J85">iferror(INDEX(INDIRECT("'Form Responses 1'!H"&amp;A80):indirect("'Form Responses 1'!H"&amp;B79),MATCH(C85,B80:B87,0)),"")</f>
        <v/>
      </c>
      <c r="K85" s="33" t="str">
        <f t="array" ref="K85">iferror(INDEX(INDIRECT("'Form Responses 1'!I"&amp;A80):indirect("'Form Responses 1'!I"&amp;B79),MATCH(C85,B80:B87,0)),"")</f>
        <v/>
      </c>
    </row>
    <row r="86">
      <c r="A86" s="20" t="str">
        <f>if(A80+D85&lt;=B79,A80+D85,"")</f>
        <v>#N/A</v>
      </c>
      <c r="B86" s="31" t="str">
        <f t="shared" si="8"/>
        <v/>
      </c>
      <c r="C86" s="21" t="str">
        <f>iferror(small(B80:B87,D86),"")</f>
        <v/>
      </c>
      <c r="D86" s="32">
        <v>7.0</v>
      </c>
      <c r="E86" s="33" t="str">
        <f t="array" ref="E86">iferror(INDEX(INDIRECT("'Form Responses 1'!B"&amp;A80):indirect("'Form Responses 1'!B"&amp;B79),MATCH(C86,B80:B87,0)),"")</f>
        <v/>
      </c>
      <c r="F86" s="33" t="str">
        <f t="array" ref="F86">iferror(INDEX(INDIRECT("'Form Responses 1'!c"&amp;A80):indirect("'Form Responses 1'!c"&amp;B79),MATCH(C86,B80:B87,0)),"")</f>
        <v/>
      </c>
      <c r="G86" s="32" t="str">
        <f t="array" ref="G86">iferror(INDEX(INDIRECT("'Form Responses 1'!E"&amp;A80):indirect("'Form Responses 1'!E"&amp;B79),MATCH(C86,B80:B87,0)),"")</f>
        <v/>
      </c>
      <c r="H86" s="32" t="str">
        <f t="array" ref="H86">iferror(INDEX(INDIRECT("'Form Responses 1'!F"&amp;A80):indirect("'Form Responses 1'!F"&amp;B79),MATCH(C86,B80:B87,0)),"")</f>
        <v/>
      </c>
      <c r="I86" s="33" t="str">
        <f t="array" ref="I86">iferror(INDEX(INDIRECT("'Form Responses 1'!G"&amp;A80):indirect("'Form Responses 1'!G"&amp;B79),MATCH(C86,B80:B87,0)),"")</f>
        <v/>
      </c>
      <c r="J86" s="33" t="str">
        <f t="array" ref="J86">iferror(INDEX(INDIRECT("'Form Responses 1'!H"&amp;A80):indirect("'Form Responses 1'!H"&amp;B79),MATCH(C86,B80:B87,0)),"")</f>
        <v/>
      </c>
      <c r="K86" s="33" t="str">
        <f t="array" ref="K86">iferror(INDEX(INDIRECT("'Form Responses 1'!I"&amp;A80):indirect("'Form Responses 1'!I"&amp;B79),MATCH(C86,B80:B87,0)),"")</f>
        <v/>
      </c>
    </row>
    <row r="87">
      <c r="A87" s="20" t="str">
        <f>if(A80+D86&lt;=B79,A80+D86,"")</f>
        <v>#N/A</v>
      </c>
      <c r="B87" s="31" t="str">
        <f t="shared" si="8"/>
        <v/>
      </c>
      <c r="C87" s="21" t="str">
        <f>iferror(small(B80:B87,D87),"")</f>
        <v/>
      </c>
      <c r="D87" s="32">
        <v>8.0</v>
      </c>
      <c r="E87" s="33" t="str">
        <f t="array" ref="E87">iferror(INDEX(INDIRECT("'Form Responses 1'!B"&amp;A80):indirect("'Form Responses 1'!B"&amp;B79),MATCH(C87,B80:B87,0)),"")</f>
        <v/>
      </c>
      <c r="F87" s="33" t="str">
        <f t="array" ref="F87">iferror(INDEX(INDIRECT("'Form Responses 1'!c"&amp;A80):indirect("'Form Responses 1'!c"&amp;B79),MATCH(C87,B80:B87,0)),"")</f>
        <v/>
      </c>
      <c r="G87" s="32" t="str">
        <f t="array" ref="G87">iferror(INDEX(INDIRECT("'Form Responses 1'!E"&amp;A80):indirect("'Form Responses 1'!E"&amp;B79),MATCH(C87,B80:B87,0)),"")</f>
        <v/>
      </c>
      <c r="H87" s="32" t="str">
        <f t="array" ref="H87">iferror(INDEX(INDIRECT("'Form Responses 1'!F"&amp;A80):indirect("'Form Responses 1'!F"&amp;B79),MATCH(C87,B80:B87,0)),"")</f>
        <v/>
      </c>
      <c r="I87" s="33" t="str">
        <f t="array" ref="I87">iferror(INDEX(INDIRECT("'Form Responses 1'!G"&amp;A80):indirect("'Form Responses 1'!G"&amp;B79),MATCH(C87,B80:B87,0)),"")</f>
        <v/>
      </c>
      <c r="J87" s="33" t="str">
        <f t="array" ref="J87">iferror(INDEX(INDIRECT("'Form Responses 1'!H"&amp;A80):indirect("'Form Responses 1'!H"&amp;B79),MATCH(C87,B80:B87,0)),"")</f>
        <v/>
      </c>
      <c r="K87" s="33" t="str">
        <f t="array" ref="K87">iferror(INDEX(INDIRECT("'Form Responses 1'!I"&amp;A80):indirect("'Form Responses 1'!I"&amp;B79),MATCH(C87,B80:B87,0)),"")</f>
        <v/>
      </c>
    </row>
    <row r="88">
      <c r="A88" s="21"/>
      <c r="B88" s="31"/>
      <c r="C88" s="21"/>
      <c r="D88" s="21"/>
      <c r="E88" s="35"/>
      <c r="F88" s="35"/>
      <c r="G88" s="21"/>
      <c r="H88" s="21"/>
      <c r="I88" s="35"/>
      <c r="J88" s="35"/>
      <c r="K88" s="35"/>
    </row>
    <row r="89">
      <c r="A89" s="20"/>
      <c r="B89" s="31"/>
      <c r="C89" s="20">
        <v>9.0</v>
      </c>
      <c r="D89" s="22"/>
      <c r="E89" s="23">
        <v>44114.0</v>
      </c>
      <c r="F89" s="24" t="str">
        <f t="array" ref="F89">indirect("'sheet3'!E"&amp;2)</f>
        <v>JURNAL KELAS 9F SMP NEGERI 1 TURI SEMESTER 1 TAHUN PELAJARAN 2020/2021</v>
      </c>
      <c r="G89" s="25"/>
      <c r="H89" s="25"/>
      <c r="I89" s="26"/>
      <c r="J89" s="26"/>
      <c r="K89" s="27"/>
    </row>
    <row r="90">
      <c r="A90" s="20"/>
      <c r="B90" s="28" t="str">
        <f t="array" ref="B90">row(index(Sheet3!$A$1:$A$2943,match(right(E89,10),Sheet3!$A$1:$A$2943,0)))+countif(Sheet3!$A$1:$A$2943,(index(Sheet3!$A$1:$A$2943,match(right(E89,10),Sheet3!$A$1:$A$2943,0))))-1</f>
        <v>#N/A</v>
      </c>
      <c r="C90" s="21"/>
      <c r="D90" s="37" t="s">
        <v>333</v>
      </c>
      <c r="E90" s="38" t="s">
        <v>334</v>
      </c>
      <c r="F90" s="38" t="s">
        <v>2</v>
      </c>
      <c r="G90" s="38" t="s">
        <v>4</v>
      </c>
      <c r="H90" s="38" t="s">
        <v>335</v>
      </c>
      <c r="I90" s="38" t="s">
        <v>336</v>
      </c>
      <c r="J90" s="38" t="s">
        <v>337</v>
      </c>
      <c r="K90" s="38" t="s">
        <v>338</v>
      </c>
    </row>
    <row r="91">
      <c r="A91" s="30" t="str">
        <f t="array" ref="A91">row(index(Sheet3!$A$1:$A$2943,match(right(E89,10),Sheet3!$A$1:$A$2943,0)))</f>
        <v>#N/A</v>
      </c>
      <c r="B91" s="31" t="str">
        <f t="shared" ref="B91:B98" si="9">iferror(value(left(indirect("Form Responses 1!E"&amp;A91),iferror(find(",",indirect("Form Responses 1!E"&amp;A91)),len(indirect("Form Responses 1!E"&amp;A91))+1)-1)),"")</f>
        <v/>
      </c>
      <c r="C91" s="21" t="str">
        <f>iferror(small(B91:B98,D91),"")</f>
        <v/>
      </c>
      <c r="D91" s="32">
        <v>1.0</v>
      </c>
      <c r="E91" s="33" t="str">
        <f t="array" ref="E91">iferror(INDEX(INDIRECT("'Form Responses 1'!B"&amp;A91):indirect("'Form Responses 1'!B"&amp;B90),MATCH(C91,B91:B98,0)),"")</f>
        <v/>
      </c>
      <c r="F91" s="33" t="str">
        <f t="array" ref="F91">iferror(INDEX(INDIRECT("'Form Responses 1'!c"&amp;A91):indirect("'Form Responses 1'!c"&amp;B90),MATCH(C91,B91:B98,0)),"")</f>
        <v/>
      </c>
      <c r="G91" s="32" t="str">
        <f t="array" ref="G91">iferror(INDEX(INDIRECT("'Form Responses 1'!E"&amp;A91):indirect("'Form Responses 1'!E"&amp;B90),MATCH(C91,B91:B98,0)),"")</f>
        <v/>
      </c>
      <c r="H91" s="32" t="str">
        <f t="array" ref="H91">iferror(INDEX(INDIRECT("'Form Responses 1'!F"&amp;A91):indirect("'Form Responses 1'!F"&amp;B90),MATCH(C91,B91:B98,0)),"")</f>
        <v/>
      </c>
      <c r="I91" s="33" t="str">
        <f t="array" ref="I91">iferror(INDEX(INDIRECT("'Form Responses 1'!G"&amp;A91):indirect("'Form Responses 1'!G"&amp;B90),MATCH(C91,B91:B98,0)),"")</f>
        <v/>
      </c>
      <c r="J91" s="33" t="str">
        <f t="array" ref="J91">iferror(INDEX(INDIRECT("'Form Responses 1'!H"&amp;A91):indirect("'Form Responses 1'!H"&amp;B90),MATCH(C91,B91:B98,0)),"")</f>
        <v/>
      </c>
      <c r="K91" s="33" t="str">
        <f t="array" ref="K91">iferror(INDEX(INDIRECT("'Form Responses 1'!I"&amp;A91):indirect("'Form Responses 1'!I"&amp;B90),MATCH(C91,B91:B98,0)),"")</f>
        <v/>
      </c>
    </row>
    <row r="92">
      <c r="A92" s="20" t="str">
        <f>if(A91+D91&lt;=B90,A91+D91,"")</f>
        <v>#N/A</v>
      </c>
      <c r="B92" s="31" t="str">
        <f t="shared" si="9"/>
        <v/>
      </c>
      <c r="C92" s="21" t="str">
        <f>iferror(small(B91:B98,D92),"")</f>
        <v/>
      </c>
      <c r="D92" s="32">
        <v>2.0</v>
      </c>
      <c r="E92" s="33" t="str">
        <f t="array" ref="E92">iferror(INDEX(INDIRECT("'Form Responses 1'!B"&amp;A91):indirect("'Form Responses 1'!B"&amp;B90),MATCH(C92,B91:B98,0)),"")</f>
        <v/>
      </c>
      <c r="F92" s="33" t="str">
        <f t="array" ref="F92">iferror(INDEX(INDIRECT("'Form Responses 1'!c"&amp;A91):indirect("'Form Responses 1'!c"&amp;B90),MATCH(C92,B91:B98,0)),"")</f>
        <v/>
      </c>
      <c r="G92" s="32" t="str">
        <f t="array" ref="G92">iferror(INDEX(INDIRECT("'Form Responses 1'!E"&amp;A91):indirect("'Form Responses 1'!E"&amp;B90),MATCH(C92,B91:B98,0)),"")</f>
        <v/>
      </c>
      <c r="H92" s="32" t="str">
        <f t="array" ref="H92">iferror(INDEX(INDIRECT("'Form Responses 1'!F"&amp;A91):indirect("'Form Responses 1'!F"&amp;B90),MATCH(C92,B91:B98,0)),"")</f>
        <v/>
      </c>
      <c r="I92" s="33" t="str">
        <f t="array" ref="I92">iferror(INDEX(INDIRECT("'Form Responses 1'!G"&amp;A91):indirect("'Form Responses 1'!G"&amp;B90),MATCH(C92,B91:B98,0)),"")</f>
        <v/>
      </c>
      <c r="J92" s="33" t="str">
        <f t="array" ref="J92">iferror(INDEX(INDIRECT("'Form Responses 1'!H"&amp;A91):indirect("'Form Responses 1'!H"&amp;B90),MATCH(C92,B91:B98,0)),"")</f>
        <v/>
      </c>
      <c r="K92" s="33" t="str">
        <f t="array" ref="K92">iferror(INDEX(INDIRECT("'Form Responses 1'!I"&amp;A91):indirect("'Form Responses 1'!I"&amp;B90),MATCH(C92,B91:B98,0)),"")</f>
        <v/>
      </c>
    </row>
    <row r="93">
      <c r="A93" s="20" t="str">
        <f>if(A91+D92&lt;=B90,A91+D92,"")</f>
        <v>#N/A</v>
      </c>
      <c r="B93" s="31" t="str">
        <f t="shared" si="9"/>
        <v/>
      </c>
      <c r="C93" s="21" t="str">
        <f>iferror(small(B91:B98,D93),"")</f>
        <v/>
      </c>
      <c r="D93" s="32">
        <v>3.0</v>
      </c>
      <c r="E93" s="33" t="str">
        <f t="array" ref="E93">iferror(INDEX(INDIRECT("'Form Responses 1'!B"&amp;A91):indirect("'Form Responses 1'!B"&amp;B90),MATCH(C93,B91:B98,0)),"")</f>
        <v/>
      </c>
      <c r="F93" s="33" t="str">
        <f t="array" ref="F93">iferror(INDEX(INDIRECT("'Form Responses 1'!c"&amp;A91):indirect("'Form Responses 1'!c"&amp;B90),MATCH(C93,B91:B98,0)),"")</f>
        <v/>
      </c>
      <c r="G93" s="32" t="str">
        <f t="array" ref="G93">iferror(INDEX(INDIRECT("'Form Responses 1'!E"&amp;A91):indirect("'Form Responses 1'!E"&amp;B90),MATCH(C93,B91:B98,0)),"")</f>
        <v/>
      </c>
      <c r="H93" s="32" t="str">
        <f t="array" ref="H93">iferror(INDEX(INDIRECT("'Form Responses 1'!F"&amp;A91):indirect("'Form Responses 1'!F"&amp;B90),MATCH(C93,B91:B98,0)),"")</f>
        <v/>
      </c>
      <c r="I93" s="33" t="str">
        <f t="array" ref="I93">iferror(INDEX(INDIRECT("'Form Responses 1'!G"&amp;A91):indirect("'Form Responses 1'!G"&amp;B90),MATCH(C93,B91:B98,0)),"")</f>
        <v/>
      </c>
      <c r="J93" s="33" t="str">
        <f t="array" ref="J93">iferror(INDEX(INDIRECT("'Form Responses 1'!H"&amp;A91):indirect("'Form Responses 1'!H"&amp;B90),MATCH(C93,B91:B98,0)),"")</f>
        <v/>
      </c>
      <c r="K93" s="33" t="str">
        <f t="array" ref="K93">iferror(INDEX(INDIRECT("'Form Responses 1'!I"&amp;A91):indirect("'Form Responses 1'!I"&amp;B90),MATCH(C93,B91:B98,0)),"")</f>
        <v/>
      </c>
    </row>
    <row r="94">
      <c r="A94" s="20" t="str">
        <f>if(A91+D93&lt;=B90,A91+D93,"")</f>
        <v>#N/A</v>
      </c>
      <c r="B94" s="31" t="str">
        <f t="shared" si="9"/>
        <v/>
      </c>
      <c r="C94" s="21" t="str">
        <f>iferror(small(B91:B98,D94),"")</f>
        <v/>
      </c>
      <c r="D94" s="32">
        <v>4.0</v>
      </c>
      <c r="E94" s="33" t="str">
        <f t="array" ref="E94">iferror(INDEX(INDIRECT("'Form Responses 1'!B"&amp;A91):indirect("'Form Responses 1'!B"&amp;B90),MATCH(C94,B91:B98,0)),"")</f>
        <v/>
      </c>
      <c r="F94" s="33" t="str">
        <f t="array" ref="F94">iferror(INDEX(INDIRECT("'Form Responses 1'!c"&amp;A91):indirect("'Form Responses 1'!c"&amp;B90),MATCH(C94,B91:B98,0)),"")</f>
        <v/>
      </c>
      <c r="G94" s="32" t="str">
        <f t="array" ref="G94">iferror(INDEX(INDIRECT("'Form Responses 1'!E"&amp;A91):indirect("'Form Responses 1'!E"&amp;B90),MATCH(C94,B91:B98,0)),"")</f>
        <v/>
      </c>
      <c r="H94" s="32" t="str">
        <f t="array" ref="H94">iferror(INDEX(INDIRECT("'Form Responses 1'!F"&amp;A91):indirect("'Form Responses 1'!F"&amp;B90),MATCH(C94,B91:B98,0)),"")</f>
        <v/>
      </c>
      <c r="I94" s="33" t="str">
        <f t="array" ref="I94">iferror(INDEX(INDIRECT("'Form Responses 1'!G"&amp;A91):indirect("'Form Responses 1'!G"&amp;B90),MATCH(C94,B91:B98,0)),"")</f>
        <v/>
      </c>
      <c r="J94" s="33" t="str">
        <f t="array" ref="J94">iferror(INDEX(INDIRECT("'Form Responses 1'!H"&amp;A91):indirect("'Form Responses 1'!H"&amp;B90),MATCH(C94,B91:B98,0)),"")</f>
        <v/>
      </c>
      <c r="K94" s="33" t="str">
        <f t="array" ref="K94">iferror(INDEX(INDIRECT("'Form Responses 1'!I"&amp;A91):indirect("'Form Responses 1'!I"&amp;B90),MATCH(C94,B91:B98,0)),"")</f>
        <v/>
      </c>
    </row>
    <row r="95">
      <c r="A95" s="20" t="str">
        <f>if(A91+D94&lt;=B90,A91+D94,"")</f>
        <v>#N/A</v>
      </c>
      <c r="B95" s="31" t="str">
        <f t="shared" si="9"/>
        <v/>
      </c>
      <c r="C95" s="21" t="str">
        <f>iferror(small(B91:B98,D95),"")</f>
        <v/>
      </c>
      <c r="D95" s="32">
        <v>5.0</v>
      </c>
      <c r="E95" s="33" t="str">
        <f t="array" ref="E95">iferror(INDEX(INDIRECT("'Form Responses 1'!B"&amp;A91):indirect("'Form Responses 1'!B"&amp;B90),MATCH(C95,B91:B98,0)),"")</f>
        <v/>
      </c>
      <c r="F95" s="33" t="str">
        <f t="array" ref="F95">iferror(INDEX(INDIRECT("'Form Responses 1'!c"&amp;A91):indirect("'Form Responses 1'!c"&amp;B90),MATCH(C95,B91:B98,0)),"")</f>
        <v/>
      </c>
      <c r="G95" s="32" t="str">
        <f t="array" ref="G95">iferror(INDEX(INDIRECT("'Form Responses 1'!E"&amp;A91):indirect("'Form Responses 1'!E"&amp;B90),MATCH(C95,B91:B98,0)),"")</f>
        <v/>
      </c>
      <c r="H95" s="32" t="str">
        <f t="array" ref="H95">iferror(INDEX(INDIRECT("'Form Responses 1'!F"&amp;A91):indirect("'Form Responses 1'!F"&amp;B90),MATCH(C95,B91:B98,0)),"")</f>
        <v/>
      </c>
      <c r="I95" s="33" t="str">
        <f t="array" ref="I95">iferror(INDEX(INDIRECT("'Form Responses 1'!G"&amp;A91):indirect("'Form Responses 1'!G"&amp;B90),MATCH(C95,B91:B98,0)),"")</f>
        <v/>
      </c>
      <c r="J95" s="33" t="str">
        <f t="array" ref="J95">iferror(INDEX(INDIRECT("'Form Responses 1'!H"&amp;A91):indirect("'Form Responses 1'!H"&amp;B90),MATCH(C95,B91:B98,0)),"")</f>
        <v/>
      </c>
      <c r="K95" s="33" t="str">
        <f t="array" ref="K95">iferror(INDEX(INDIRECT("'Form Responses 1'!I"&amp;A91):indirect("'Form Responses 1'!I"&amp;B90),MATCH(C95,B91:B98,0)),"")</f>
        <v/>
      </c>
    </row>
    <row r="96">
      <c r="A96" s="20" t="str">
        <f>if(A91+D95&lt;=B90,A91+D95,"")</f>
        <v>#N/A</v>
      </c>
      <c r="B96" s="31" t="str">
        <f t="shared" si="9"/>
        <v/>
      </c>
      <c r="C96" s="21" t="str">
        <f>iferror(small(B91:B98,D96),"")</f>
        <v/>
      </c>
      <c r="D96" s="32">
        <v>6.0</v>
      </c>
      <c r="E96" s="33" t="str">
        <f t="array" ref="E96">iferror(INDEX(INDIRECT("'Form Responses 1'!B"&amp;A91):indirect("'Form Responses 1'!B"&amp;B90),MATCH(C96,B91:B98,0)),"")</f>
        <v/>
      </c>
      <c r="F96" s="33" t="str">
        <f t="array" ref="F96">iferror(INDEX(INDIRECT("'Form Responses 1'!c"&amp;A91):indirect("'Form Responses 1'!c"&amp;B90),MATCH(C96,B91:B98,0)),"")</f>
        <v/>
      </c>
      <c r="G96" s="32" t="str">
        <f t="array" ref="G96">iferror(INDEX(INDIRECT("'Form Responses 1'!E"&amp;A91):indirect("'Form Responses 1'!E"&amp;B90),MATCH(C96,B91:B98,0)),"")</f>
        <v/>
      </c>
      <c r="H96" s="32" t="str">
        <f t="array" ref="H96">iferror(INDEX(INDIRECT("'Form Responses 1'!F"&amp;A91):indirect("'Form Responses 1'!F"&amp;B90),MATCH(C96,B91:B98,0)),"")</f>
        <v/>
      </c>
      <c r="I96" s="33" t="str">
        <f t="array" ref="I96">iferror(INDEX(INDIRECT("'Form Responses 1'!G"&amp;A91):indirect("'Form Responses 1'!G"&amp;B90),MATCH(C96,B91:B98,0)),"")</f>
        <v/>
      </c>
      <c r="J96" s="33" t="str">
        <f t="array" ref="J96">iferror(INDEX(INDIRECT("'Form Responses 1'!H"&amp;A91):indirect("'Form Responses 1'!H"&amp;B90),MATCH(C96,B91:B98,0)),"")</f>
        <v/>
      </c>
      <c r="K96" s="33" t="str">
        <f t="array" ref="K96">iferror(INDEX(INDIRECT("'Form Responses 1'!I"&amp;A91):indirect("'Form Responses 1'!I"&amp;B90),MATCH(C96,B91:B98,0)),"")</f>
        <v/>
      </c>
    </row>
    <row r="97">
      <c r="A97" s="20" t="str">
        <f>if(A91+D96&lt;=B90,A91+D96,"")</f>
        <v>#N/A</v>
      </c>
      <c r="B97" s="31" t="str">
        <f t="shared" si="9"/>
        <v/>
      </c>
      <c r="C97" s="21" t="str">
        <f>iferror(small(B91:B98,D97),"")</f>
        <v/>
      </c>
      <c r="D97" s="32">
        <v>7.0</v>
      </c>
      <c r="E97" s="33" t="str">
        <f t="array" ref="E97">iferror(INDEX(INDIRECT("'Form Responses 1'!B"&amp;A91):indirect("'Form Responses 1'!B"&amp;B90),MATCH(C97,B91:B98,0)),"")</f>
        <v/>
      </c>
      <c r="F97" s="33" t="str">
        <f t="array" ref="F97">iferror(INDEX(INDIRECT("'Form Responses 1'!c"&amp;A91):indirect("'Form Responses 1'!c"&amp;B90),MATCH(C97,B91:B98,0)),"")</f>
        <v/>
      </c>
      <c r="G97" s="32" t="str">
        <f t="array" ref="G97">iferror(INDEX(INDIRECT("'Form Responses 1'!E"&amp;A91):indirect("'Form Responses 1'!E"&amp;B90),MATCH(C97,B91:B98,0)),"")</f>
        <v/>
      </c>
      <c r="H97" s="32" t="str">
        <f t="array" ref="H97">iferror(INDEX(INDIRECT("'Form Responses 1'!F"&amp;A91):indirect("'Form Responses 1'!F"&amp;B90),MATCH(C97,B91:B98,0)),"")</f>
        <v/>
      </c>
      <c r="I97" s="33" t="str">
        <f t="array" ref="I97">iferror(INDEX(INDIRECT("'Form Responses 1'!G"&amp;A91):indirect("'Form Responses 1'!G"&amp;B90),MATCH(C97,B91:B98,0)),"")</f>
        <v/>
      </c>
      <c r="J97" s="33" t="str">
        <f t="array" ref="J97">iferror(INDEX(INDIRECT("'Form Responses 1'!H"&amp;A91):indirect("'Form Responses 1'!H"&amp;B90),MATCH(C97,B91:B98,0)),"")</f>
        <v/>
      </c>
      <c r="K97" s="33" t="str">
        <f t="array" ref="K97">iferror(INDEX(INDIRECT("'Form Responses 1'!I"&amp;A91):indirect("'Form Responses 1'!I"&amp;B90),MATCH(C97,B91:B98,0)),"")</f>
        <v/>
      </c>
    </row>
    <row r="98">
      <c r="A98" s="20" t="str">
        <f>if(A91+D97&lt;=B90,A91+D97,"")</f>
        <v>#N/A</v>
      </c>
      <c r="B98" s="31" t="str">
        <f t="shared" si="9"/>
        <v/>
      </c>
      <c r="C98" s="21" t="str">
        <f>iferror(small(B91:B98,D98),"")</f>
        <v/>
      </c>
      <c r="D98" s="32">
        <v>8.0</v>
      </c>
      <c r="E98" s="33" t="str">
        <f t="array" ref="E98">iferror(INDEX(INDIRECT("'Form Responses 1'!B"&amp;A91):indirect("'Form Responses 1'!B"&amp;B90),MATCH(C98,B91:B98,0)),"")</f>
        <v/>
      </c>
      <c r="F98" s="33" t="str">
        <f t="array" ref="F98">iferror(INDEX(INDIRECT("'Form Responses 1'!c"&amp;A91):indirect("'Form Responses 1'!c"&amp;B90),MATCH(C98,B91:B98,0)),"")</f>
        <v/>
      </c>
      <c r="G98" s="32" t="str">
        <f t="array" ref="G98">iferror(INDEX(INDIRECT("'Form Responses 1'!E"&amp;A91):indirect("'Form Responses 1'!E"&amp;B90),MATCH(C98,B91:B98,0)),"")</f>
        <v/>
      </c>
      <c r="H98" s="32" t="str">
        <f t="array" ref="H98">iferror(INDEX(INDIRECT("'Form Responses 1'!F"&amp;A91):indirect("'Form Responses 1'!F"&amp;B90),MATCH(C98,B91:B98,0)),"")</f>
        <v/>
      </c>
      <c r="I98" s="33" t="str">
        <f t="array" ref="I98">iferror(INDEX(INDIRECT("'Form Responses 1'!G"&amp;A91):indirect("'Form Responses 1'!G"&amp;B90),MATCH(C98,B91:B98,0)),"")</f>
        <v/>
      </c>
      <c r="J98" s="33" t="str">
        <f t="array" ref="J98">iferror(INDEX(INDIRECT("'Form Responses 1'!H"&amp;A91):indirect("'Form Responses 1'!H"&amp;B90),MATCH(C98,B91:B98,0)),"")</f>
        <v/>
      </c>
      <c r="K98" s="33" t="str">
        <f t="array" ref="K98">iferror(INDEX(INDIRECT("'Form Responses 1'!I"&amp;A91):indirect("'Form Responses 1'!I"&amp;B90),MATCH(C98,B91:B98,0)),"")</f>
        <v/>
      </c>
    </row>
    <row r="99">
      <c r="A99" s="21"/>
      <c r="B99" s="31"/>
      <c r="C99" s="21"/>
      <c r="D99" s="21"/>
      <c r="E99" s="35"/>
      <c r="F99" s="35"/>
      <c r="G99" s="21"/>
      <c r="H99" s="21"/>
      <c r="I99" s="35"/>
      <c r="J99" s="35"/>
      <c r="K99" s="35"/>
    </row>
    <row r="100">
      <c r="A100" s="20"/>
      <c r="B100" s="31"/>
      <c r="C100" s="20">
        <v>10.0</v>
      </c>
      <c r="D100" s="22"/>
      <c r="E100" s="23">
        <v>44116.0</v>
      </c>
      <c r="F100" s="24" t="str">
        <f t="array" ref="F100">indirect("'sheet3'!E"&amp;2)</f>
        <v>JURNAL KELAS 9F SMP NEGERI 1 TURI SEMESTER 1 TAHUN PELAJARAN 2020/2021</v>
      </c>
      <c r="G100" s="25"/>
      <c r="H100" s="25"/>
      <c r="I100" s="26"/>
      <c r="J100" s="26"/>
      <c r="K100" s="27"/>
    </row>
    <row r="101">
      <c r="A101" s="20"/>
      <c r="B101" s="28" t="str">
        <f t="array" ref="B101">row(index(Sheet3!$A$1:$A$2943,match(right(E100,10),Sheet3!$A$1:$A$2943,0)))+countif(Sheet3!$A$1:$A$2943,(index(Sheet3!$A$1:$A$2943,match(right(E100,10),Sheet3!$A$1:$A$2943,0))))-1</f>
        <v>#N/A</v>
      </c>
      <c r="C101" s="21"/>
      <c r="D101" s="37" t="s">
        <v>333</v>
      </c>
      <c r="E101" s="38" t="s">
        <v>334</v>
      </c>
      <c r="F101" s="38" t="s">
        <v>2</v>
      </c>
      <c r="G101" s="38" t="s">
        <v>4</v>
      </c>
      <c r="H101" s="38" t="s">
        <v>335</v>
      </c>
      <c r="I101" s="38" t="s">
        <v>336</v>
      </c>
      <c r="J101" s="38" t="s">
        <v>337</v>
      </c>
      <c r="K101" s="38" t="s">
        <v>338</v>
      </c>
    </row>
    <row r="102">
      <c r="A102" s="30" t="str">
        <f t="array" ref="A102">row(index(Sheet3!$A$1:$A$2943,match(right(E100,10),Sheet3!$A$1:$A$2943,0)))</f>
        <v>#N/A</v>
      </c>
      <c r="B102" s="31" t="str">
        <f t="shared" ref="B102:B109" si="10">iferror(value(left(indirect("Form Responses 1!E"&amp;A102),iferror(find(",",indirect("Form Responses 1!E"&amp;A102)),len(indirect("Form Responses 1!E"&amp;A102))+1)-1)),"")</f>
        <v/>
      </c>
      <c r="C102" s="21" t="str">
        <f>iferror(small(B102:B109,D102),"")</f>
        <v/>
      </c>
      <c r="D102" s="32">
        <v>1.0</v>
      </c>
      <c r="E102" s="33" t="str">
        <f t="array" ref="E102">iferror(INDEX(INDIRECT("'Form Responses 1'!B"&amp;A102):indirect("'Form Responses 1'!B"&amp;B101),MATCH(C102,B102:B109,0)),"")</f>
        <v/>
      </c>
      <c r="F102" s="33" t="str">
        <f t="array" ref="F102">iferror(INDEX(INDIRECT("'Form Responses 1'!c"&amp;A102):indirect("'Form Responses 1'!c"&amp;B101),MATCH(C102,B102:B109,0)),"")</f>
        <v/>
      </c>
      <c r="G102" s="32" t="str">
        <f t="array" ref="G102">iferror(INDEX(INDIRECT("'Form Responses 1'!E"&amp;A102):indirect("'Form Responses 1'!E"&amp;B101),MATCH(C102,B102:B109,0)),"")</f>
        <v/>
      </c>
      <c r="H102" s="32" t="str">
        <f t="array" ref="H102">iferror(INDEX(INDIRECT("'Form Responses 1'!F"&amp;A102):indirect("'Form Responses 1'!F"&amp;B101),MATCH(C102,B102:B109,0)),"")</f>
        <v/>
      </c>
      <c r="I102" s="33" t="str">
        <f t="array" ref="I102">iferror(INDEX(INDIRECT("'Form Responses 1'!G"&amp;A102):indirect("'Form Responses 1'!G"&amp;B101),MATCH(C102,B102:B109,0)),"")</f>
        <v/>
      </c>
      <c r="J102" s="33" t="str">
        <f t="array" ref="J102">iferror(INDEX(INDIRECT("'Form Responses 1'!H"&amp;A102):indirect("'Form Responses 1'!H"&amp;B101),MATCH(C102,B102:B109,0)),"")</f>
        <v/>
      </c>
      <c r="K102" s="33" t="str">
        <f t="array" ref="K102">iferror(INDEX(INDIRECT("'Form Responses 1'!I"&amp;A102):indirect("'Form Responses 1'!I"&amp;B101),MATCH(C102,B102:B109,0)),"")</f>
        <v/>
      </c>
    </row>
    <row r="103">
      <c r="A103" s="20" t="str">
        <f>if(A102+D102&lt;=B101,A102+D102,"")</f>
        <v>#N/A</v>
      </c>
      <c r="B103" s="31" t="str">
        <f t="shared" si="10"/>
        <v/>
      </c>
      <c r="C103" s="21" t="str">
        <f>iferror(small(B102:B109,D103),"")</f>
        <v/>
      </c>
      <c r="D103" s="32">
        <v>2.0</v>
      </c>
      <c r="E103" s="33" t="str">
        <f t="array" ref="E103">iferror(INDEX(INDIRECT("'Form Responses 1'!B"&amp;A102):indirect("'Form Responses 1'!B"&amp;B101),MATCH(C103,B102:B109,0)),"")</f>
        <v/>
      </c>
      <c r="F103" s="33" t="str">
        <f t="array" ref="F103">iferror(INDEX(INDIRECT("'Form Responses 1'!c"&amp;A102):indirect("'Form Responses 1'!c"&amp;B101),MATCH(C103,B102:B109,0)),"")</f>
        <v/>
      </c>
      <c r="G103" s="32" t="str">
        <f t="array" ref="G103">iferror(INDEX(INDIRECT("'Form Responses 1'!E"&amp;A102):indirect("'Form Responses 1'!E"&amp;B101),MATCH(C103,B102:B109,0)),"")</f>
        <v/>
      </c>
      <c r="H103" s="32" t="str">
        <f t="array" ref="H103">iferror(INDEX(INDIRECT("'Form Responses 1'!F"&amp;A102):indirect("'Form Responses 1'!F"&amp;B101),MATCH(C103,B102:B109,0)),"")</f>
        <v/>
      </c>
      <c r="I103" s="33" t="str">
        <f t="array" ref="I103">iferror(INDEX(INDIRECT("'Form Responses 1'!G"&amp;A102):indirect("'Form Responses 1'!G"&amp;B101),MATCH(C103,B102:B109,0)),"")</f>
        <v/>
      </c>
      <c r="J103" s="33" t="str">
        <f t="array" ref="J103">iferror(INDEX(INDIRECT("'Form Responses 1'!H"&amp;A102):indirect("'Form Responses 1'!H"&amp;B101),MATCH(C103,B102:B109,0)),"")</f>
        <v/>
      </c>
      <c r="K103" s="33" t="str">
        <f t="array" ref="K103">iferror(INDEX(INDIRECT("'Form Responses 1'!I"&amp;A102):indirect("'Form Responses 1'!I"&amp;B101),MATCH(C103,B102:B109,0)),"")</f>
        <v/>
      </c>
    </row>
    <row r="104">
      <c r="A104" s="20" t="str">
        <f>if(A102+D103&lt;=B101,A102+D103,"")</f>
        <v>#N/A</v>
      </c>
      <c r="B104" s="31" t="str">
        <f t="shared" si="10"/>
        <v/>
      </c>
      <c r="C104" s="21" t="str">
        <f>iferror(small(B102:B109,D104),"")</f>
        <v/>
      </c>
      <c r="D104" s="32">
        <v>3.0</v>
      </c>
      <c r="E104" s="33" t="str">
        <f t="array" ref="E104">iferror(INDEX(INDIRECT("'Form Responses 1'!B"&amp;A102):indirect("'Form Responses 1'!B"&amp;B101),MATCH(C104,B102:B109,0)),"")</f>
        <v/>
      </c>
      <c r="F104" s="33" t="str">
        <f t="array" ref="F104">iferror(INDEX(INDIRECT("'Form Responses 1'!c"&amp;A102):indirect("'Form Responses 1'!c"&amp;B101),MATCH(C104,B102:B109,0)),"")</f>
        <v/>
      </c>
      <c r="G104" s="32" t="str">
        <f t="array" ref="G104">iferror(INDEX(INDIRECT("'Form Responses 1'!E"&amp;A102):indirect("'Form Responses 1'!E"&amp;B101),MATCH(C104,B102:B109,0)),"")</f>
        <v/>
      </c>
      <c r="H104" s="32" t="str">
        <f t="array" ref="H104">iferror(INDEX(INDIRECT("'Form Responses 1'!F"&amp;A102):indirect("'Form Responses 1'!F"&amp;B101),MATCH(C104,B102:B109,0)),"")</f>
        <v/>
      </c>
      <c r="I104" s="33" t="str">
        <f t="array" ref="I104">iferror(INDEX(INDIRECT("'Form Responses 1'!G"&amp;A102):indirect("'Form Responses 1'!G"&amp;B101),MATCH(C104,B102:B109,0)),"")</f>
        <v/>
      </c>
      <c r="J104" s="33" t="str">
        <f t="array" ref="J104">iferror(INDEX(INDIRECT("'Form Responses 1'!H"&amp;A102):indirect("'Form Responses 1'!H"&amp;B101),MATCH(C104,B102:B109,0)),"")</f>
        <v/>
      </c>
      <c r="K104" s="33" t="str">
        <f t="array" ref="K104">iferror(INDEX(INDIRECT("'Form Responses 1'!I"&amp;A102):indirect("'Form Responses 1'!I"&amp;B101),MATCH(C104,B102:B109,0)),"")</f>
        <v/>
      </c>
    </row>
    <row r="105">
      <c r="A105" s="20" t="str">
        <f>if(A102+D104&lt;=B101,A102+D104,"")</f>
        <v>#N/A</v>
      </c>
      <c r="B105" s="31" t="str">
        <f t="shared" si="10"/>
        <v/>
      </c>
      <c r="C105" s="21" t="str">
        <f>iferror(small(B102:B109,D105),"")</f>
        <v/>
      </c>
      <c r="D105" s="32">
        <v>4.0</v>
      </c>
      <c r="E105" s="33" t="str">
        <f t="array" ref="E105">iferror(INDEX(INDIRECT("'Form Responses 1'!B"&amp;A102):indirect("'Form Responses 1'!B"&amp;B101),MATCH(C105,B102:B109,0)),"")</f>
        <v/>
      </c>
      <c r="F105" s="33" t="str">
        <f t="array" ref="F105">iferror(INDEX(INDIRECT("'Form Responses 1'!c"&amp;A102):indirect("'Form Responses 1'!c"&amp;B101),MATCH(C105,B102:B109,0)),"")</f>
        <v/>
      </c>
      <c r="G105" s="32" t="str">
        <f t="array" ref="G105">iferror(INDEX(INDIRECT("'Form Responses 1'!E"&amp;A102):indirect("'Form Responses 1'!E"&amp;B101),MATCH(C105,B102:B109,0)),"")</f>
        <v/>
      </c>
      <c r="H105" s="32" t="str">
        <f t="array" ref="H105">iferror(INDEX(INDIRECT("'Form Responses 1'!F"&amp;A102):indirect("'Form Responses 1'!F"&amp;B101),MATCH(C105,B102:B109,0)),"")</f>
        <v/>
      </c>
      <c r="I105" s="33" t="str">
        <f t="array" ref="I105">iferror(INDEX(INDIRECT("'Form Responses 1'!G"&amp;A102):indirect("'Form Responses 1'!G"&amp;B101),MATCH(C105,B102:B109,0)),"")</f>
        <v/>
      </c>
      <c r="J105" s="33" t="str">
        <f t="array" ref="J105">iferror(INDEX(INDIRECT("'Form Responses 1'!H"&amp;A102):indirect("'Form Responses 1'!H"&amp;B101),MATCH(C105,B102:B109,0)),"")</f>
        <v/>
      </c>
      <c r="K105" s="33" t="str">
        <f t="array" ref="K105">iferror(INDEX(INDIRECT("'Form Responses 1'!I"&amp;A102):indirect("'Form Responses 1'!I"&amp;B101),MATCH(C105,B102:B109,0)),"")</f>
        <v/>
      </c>
    </row>
    <row r="106">
      <c r="A106" s="20" t="str">
        <f>if(A102+D105&lt;=B101,A102+D105,"")</f>
        <v>#N/A</v>
      </c>
      <c r="B106" s="31" t="str">
        <f t="shared" si="10"/>
        <v/>
      </c>
      <c r="C106" s="21" t="str">
        <f>iferror(small(B102:B109,D106),"")</f>
        <v/>
      </c>
      <c r="D106" s="32">
        <v>5.0</v>
      </c>
      <c r="E106" s="33" t="str">
        <f t="array" ref="E106">iferror(INDEX(INDIRECT("'Form Responses 1'!B"&amp;A102):indirect("'Form Responses 1'!B"&amp;B101),MATCH(C106,B102:B109,0)),"")</f>
        <v/>
      </c>
      <c r="F106" s="33" t="str">
        <f t="array" ref="F106">iferror(INDEX(INDIRECT("'Form Responses 1'!c"&amp;A102):indirect("'Form Responses 1'!c"&amp;B101),MATCH(C106,B102:B109,0)),"")</f>
        <v/>
      </c>
      <c r="G106" s="32" t="str">
        <f t="array" ref="G106">iferror(INDEX(INDIRECT("'Form Responses 1'!E"&amp;A102):indirect("'Form Responses 1'!E"&amp;B101),MATCH(C106,B102:B109,0)),"")</f>
        <v/>
      </c>
      <c r="H106" s="32" t="str">
        <f t="array" ref="H106">iferror(INDEX(INDIRECT("'Form Responses 1'!F"&amp;A102):indirect("'Form Responses 1'!F"&amp;B101),MATCH(C106,B102:B109,0)),"")</f>
        <v/>
      </c>
      <c r="I106" s="33" t="str">
        <f t="array" ref="I106">iferror(INDEX(INDIRECT("'Form Responses 1'!G"&amp;A102):indirect("'Form Responses 1'!G"&amp;B101),MATCH(C106,B102:B109,0)),"")</f>
        <v/>
      </c>
      <c r="J106" s="33" t="str">
        <f t="array" ref="J106">iferror(INDEX(INDIRECT("'Form Responses 1'!H"&amp;A102):indirect("'Form Responses 1'!H"&amp;B101),MATCH(C106,B102:B109,0)),"")</f>
        <v/>
      </c>
      <c r="K106" s="33" t="str">
        <f t="array" ref="K106">iferror(INDEX(INDIRECT("'Form Responses 1'!I"&amp;A102):indirect("'Form Responses 1'!I"&amp;B101),MATCH(C106,B102:B109,0)),"")</f>
        <v/>
      </c>
    </row>
    <row r="107">
      <c r="A107" s="20" t="str">
        <f>if(A102+D106&lt;=B101,A102+D106,"")</f>
        <v>#N/A</v>
      </c>
      <c r="B107" s="31" t="str">
        <f t="shared" si="10"/>
        <v/>
      </c>
      <c r="C107" s="21" t="str">
        <f>iferror(small(B102:B109,D107),"")</f>
        <v/>
      </c>
      <c r="D107" s="32">
        <v>6.0</v>
      </c>
      <c r="E107" s="33" t="str">
        <f t="array" ref="E107">iferror(INDEX(INDIRECT("'Form Responses 1'!B"&amp;A102):indirect("'Form Responses 1'!B"&amp;B101),MATCH(C107,B102:B109,0)),"")</f>
        <v/>
      </c>
      <c r="F107" s="33" t="str">
        <f t="array" ref="F107">iferror(INDEX(INDIRECT("'Form Responses 1'!c"&amp;A102):indirect("'Form Responses 1'!c"&amp;B101),MATCH(C107,B102:B109,0)),"")</f>
        <v/>
      </c>
      <c r="G107" s="32" t="str">
        <f t="array" ref="G107">iferror(INDEX(INDIRECT("'Form Responses 1'!E"&amp;A102):indirect("'Form Responses 1'!E"&amp;B101),MATCH(C107,B102:B109,0)),"")</f>
        <v/>
      </c>
      <c r="H107" s="32" t="str">
        <f t="array" ref="H107">iferror(INDEX(INDIRECT("'Form Responses 1'!F"&amp;A102):indirect("'Form Responses 1'!F"&amp;B101),MATCH(C107,B102:B109,0)),"")</f>
        <v/>
      </c>
      <c r="I107" s="33" t="str">
        <f t="array" ref="I107">iferror(INDEX(INDIRECT("'Form Responses 1'!G"&amp;A102):indirect("'Form Responses 1'!G"&amp;B101),MATCH(C107,B102:B109,0)),"")</f>
        <v/>
      </c>
      <c r="J107" s="33" t="str">
        <f t="array" ref="J107">iferror(INDEX(INDIRECT("'Form Responses 1'!H"&amp;A102):indirect("'Form Responses 1'!H"&amp;B101),MATCH(C107,B102:B109,0)),"")</f>
        <v/>
      </c>
      <c r="K107" s="33" t="str">
        <f t="array" ref="K107">iferror(INDEX(INDIRECT("'Form Responses 1'!I"&amp;A102):indirect("'Form Responses 1'!I"&amp;B101),MATCH(C107,B102:B109,0)),"")</f>
        <v/>
      </c>
    </row>
    <row r="108">
      <c r="A108" s="20" t="str">
        <f>if(A102+D107&lt;=B101,A102+D107,"")</f>
        <v>#N/A</v>
      </c>
      <c r="B108" s="31" t="str">
        <f t="shared" si="10"/>
        <v/>
      </c>
      <c r="C108" s="21" t="str">
        <f>iferror(small(B102:B109,D108),"")</f>
        <v/>
      </c>
      <c r="D108" s="32">
        <v>7.0</v>
      </c>
      <c r="E108" s="33" t="str">
        <f t="array" ref="E108">iferror(INDEX(INDIRECT("'Form Responses 1'!B"&amp;A102):indirect("'Form Responses 1'!B"&amp;B101),MATCH(C108,B102:B109,0)),"")</f>
        <v/>
      </c>
      <c r="F108" s="33" t="str">
        <f t="array" ref="F108">iferror(INDEX(INDIRECT("'Form Responses 1'!c"&amp;A102):indirect("'Form Responses 1'!c"&amp;B101),MATCH(C108,B102:B109,0)),"")</f>
        <v/>
      </c>
      <c r="G108" s="32" t="str">
        <f t="array" ref="G108">iferror(INDEX(INDIRECT("'Form Responses 1'!E"&amp;A102):indirect("'Form Responses 1'!E"&amp;B101),MATCH(C108,B102:B109,0)),"")</f>
        <v/>
      </c>
      <c r="H108" s="32" t="str">
        <f t="array" ref="H108">iferror(INDEX(INDIRECT("'Form Responses 1'!F"&amp;A102):indirect("'Form Responses 1'!F"&amp;B101),MATCH(C108,B102:B109,0)),"")</f>
        <v/>
      </c>
      <c r="I108" s="33" t="str">
        <f t="array" ref="I108">iferror(INDEX(INDIRECT("'Form Responses 1'!G"&amp;A102):indirect("'Form Responses 1'!G"&amp;B101),MATCH(C108,B102:B109,0)),"")</f>
        <v/>
      </c>
      <c r="J108" s="33" t="str">
        <f t="array" ref="J108">iferror(INDEX(INDIRECT("'Form Responses 1'!H"&amp;A102):indirect("'Form Responses 1'!H"&amp;B101),MATCH(C108,B102:B109,0)),"")</f>
        <v/>
      </c>
      <c r="K108" s="33" t="str">
        <f t="array" ref="K108">iferror(INDEX(INDIRECT("'Form Responses 1'!I"&amp;A102):indirect("'Form Responses 1'!I"&amp;B101),MATCH(C108,B102:B109,0)),"")</f>
        <v/>
      </c>
    </row>
    <row r="109">
      <c r="A109" s="20" t="str">
        <f>if(A102+D108&lt;=B101,A102+D108,"")</f>
        <v>#N/A</v>
      </c>
      <c r="B109" s="31" t="str">
        <f t="shared" si="10"/>
        <v/>
      </c>
      <c r="C109" s="21" t="str">
        <f>iferror(small(B102:B109,D109),"")</f>
        <v/>
      </c>
      <c r="D109" s="32">
        <v>8.0</v>
      </c>
      <c r="E109" s="33" t="str">
        <f t="array" ref="E109">iferror(INDEX(INDIRECT("'Form Responses 1'!B"&amp;A102):indirect("'Form Responses 1'!B"&amp;B101),MATCH(C109,B102:B109,0)),"")</f>
        <v/>
      </c>
      <c r="F109" s="33" t="str">
        <f t="array" ref="F109">iferror(INDEX(INDIRECT("'Form Responses 1'!c"&amp;A102):indirect("'Form Responses 1'!c"&amp;B101),MATCH(C109,B102:B109,0)),"")</f>
        <v/>
      </c>
      <c r="G109" s="32" t="str">
        <f t="array" ref="G109">iferror(INDEX(INDIRECT("'Form Responses 1'!E"&amp;A102):indirect("'Form Responses 1'!E"&amp;B101),MATCH(C109,B102:B109,0)),"")</f>
        <v/>
      </c>
      <c r="H109" s="32" t="str">
        <f t="array" ref="H109">iferror(INDEX(INDIRECT("'Form Responses 1'!F"&amp;A102):indirect("'Form Responses 1'!F"&amp;B101),MATCH(C109,B102:B109,0)),"")</f>
        <v/>
      </c>
      <c r="I109" s="33" t="str">
        <f t="array" ref="I109">iferror(INDEX(INDIRECT("'Form Responses 1'!G"&amp;A102):indirect("'Form Responses 1'!G"&amp;B101),MATCH(C109,B102:B109,0)),"")</f>
        <v/>
      </c>
      <c r="J109" s="33" t="str">
        <f t="array" ref="J109">iferror(INDEX(INDIRECT("'Form Responses 1'!H"&amp;A102):indirect("'Form Responses 1'!H"&amp;B101),MATCH(C109,B102:B109,0)),"")</f>
        <v/>
      </c>
      <c r="K109" s="33" t="str">
        <f t="array" ref="K109">iferror(INDEX(INDIRECT("'Form Responses 1'!I"&amp;A102):indirect("'Form Responses 1'!I"&amp;B101),MATCH(C109,B102:B109,0)),"")</f>
        <v/>
      </c>
    </row>
    <row r="110">
      <c r="A110" s="21"/>
      <c r="B110" s="21"/>
      <c r="C110" s="21"/>
      <c r="D110" s="21"/>
      <c r="E110" s="35"/>
      <c r="F110" s="35"/>
      <c r="G110" s="21"/>
      <c r="H110" s="21"/>
      <c r="I110" s="35"/>
      <c r="J110" s="35"/>
      <c r="K110" s="35"/>
    </row>
    <row r="111">
      <c r="A111" s="20"/>
      <c r="B111" s="31"/>
      <c r="C111" s="20">
        <v>10.0</v>
      </c>
      <c r="D111" s="22"/>
      <c r="E111" s="23">
        <v>44117.0</v>
      </c>
      <c r="F111" s="24" t="str">
        <f t="array" ref="F111">indirect("'sheet3'!E"&amp;2)</f>
        <v>JURNAL KELAS 9F SMP NEGERI 1 TURI SEMESTER 1 TAHUN PELAJARAN 2020/2021</v>
      </c>
      <c r="G111" s="25"/>
      <c r="H111" s="25"/>
      <c r="I111" s="26"/>
      <c r="J111" s="26"/>
      <c r="K111" s="27"/>
    </row>
    <row r="112">
      <c r="A112" s="20"/>
      <c r="B112" s="28" t="str">
        <f t="array" ref="B112">row(index(Sheet3!$A$1:$A$2943,match(right(E111,10),Sheet3!$A$1:$A$2943,0)))+countif(Sheet3!$A$1:$A$2943,(index(Sheet3!$A$1:$A$2943,match(right(E111,10),Sheet3!$A$1:$A$2943,0))))-1</f>
        <v>#N/A</v>
      </c>
      <c r="C112" s="21"/>
      <c r="D112" s="37" t="s">
        <v>333</v>
      </c>
      <c r="E112" s="38" t="s">
        <v>334</v>
      </c>
      <c r="F112" s="38" t="s">
        <v>2</v>
      </c>
      <c r="G112" s="38" t="s">
        <v>4</v>
      </c>
      <c r="H112" s="38" t="s">
        <v>335</v>
      </c>
      <c r="I112" s="38" t="s">
        <v>336</v>
      </c>
      <c r="J112" s="38" t="s">
        <v>337</v>
      </c>
      <c r="K112" s="38" t="s">
        <v>338</v>
      </c>
    </row>
    <row r="113">
      <c r="A113" s="30" t="str">
        <f t="array" ref="A113">row(index(Sheet3!$A$1:$A$2943,match(right(E111,10),Sheet3!$A$1:$A$2943,0)))</f>
        <v>#N/A</v>
      </c>
      <c r="B113" s="31" t="str">
        <f t="shared" ref="B113:B120" si="11">iferror(value(left(indirect("Form Responses 1!E"&amp;A113),iferror(find(",",indirect("Form Responses 1!E"&amp;A113)),len(indirect("Form Responses 1!E"&amp;A113))+1)-1)),"")</f>
        <v/>
      </c>
      <c r="C113" s="21" t="str">
        <f>iferror(small(B113:B120,D113),"")</f>
        <v/>
      </c>
      <c r="D113" s="32">
        <v>1.0</v>
      </c>
      <c r="E113" s="33" t="str">
        <f t="array" ref="E113">iferror(INDEX(INDIRECT("'Form Responses 1'!B"&amp;A113):indirect("'Form Responses 1'!B"&amp;B112),MATCH(C113,B113:B120,0)),"")</f>
        <v/>
      </c>
      <c r="F113" s="33" t="str">
        <f t="array" ref="F113">iferror(INDEX(INDIRECT("'Form Responses 1'!c"&amp;A113):indirect("'Form Responses 1'!c"&amp;B112),MATCH(C113,B113:B120,0)),"")</f>
        <v/>
      </c>
      <c r="G113" s="32" t="str">
        <f t="array" ref="G113">iferror(INDEX(INDIRECT("'Form Responses 1'!E"&amp;A113):indirect("'Form Responses 1'!E"&amp;B112),MATCH(C113,B113:B120,0)),"")</f>
        <v/>
      </c>
      <c r="H113" s="32" t="str">
        <f t="array" ref="H113">iferror(INDEX(INDIRECT("'Form Responses 1'!F"&amp;A113):indirect("'Form Responses 1'!F"&amp;B112),MATCH(C113,B113:B120,0)),"")</f>
        <v/>
      </c>
      <c r="I113" s="33" t="str">
        <f t="array" ref="I113">iferror(INDEX(INDIRECT("'Form Responses 1'!G"&amp;A113):indirect("'Form Responses 1'!G"&amp;B112),MATCH(C113,B113:B120,0)),"")</f>
        <v/>
      </c>
      <c r="J113" s="33" t="str">
        <f t="array" ref="J113">iferror(INDEX(INDIRECT("'Form Responses 1'!H"&amp;A113):indirect("'Form Responses 1'!H"&amp;B112),MATCH(C113,B113:B120,0)),"")</f>
        <v/>
      </c>
      <c r="K113" s="33" t="str">
        <f t="array" ref="K113">iferror(INDEX(INDIRECT("'Form Responses 1'!I"&amp;A113):indirect("'Form Responses 1'!I"&amp;B112),MATCH(C113,B113:B120,0)),"")</f>
        <v/>
      </c>
    </row>
    <row r="114">
      <c r="A114" s="20" t="str">
        <f>if(A113+D113&lt;=B112,A113+D113,"")</f>
        <v>#N/A</v>
      </c>
      <c r="B114" s="31" t="str">
        <f t="shared" si="11"/>
        <v/>
      </c>
      <c r="C114" s="21" t="str">
        <f>iferror(small(B113:B120,D114),"")</f>
        <v/>
      </c>
      <c r="D114" s="32">
        <v>2.0</v>
      </c>
      <c r="E114" s="33" t="str">
        <f t="array" ref="E114">iferror(INDEX(INDIRECT("'Form Responses 1'!B"&amp;A113):indirect("'Form Responses 1'!B"&amp;B112),MATCH(C114,B113:B120,0)),"")</f>
        <v/>
      </c>
      <c r="F114" s="33" t="str">
        <f t="array" ref="F114">iferror(INDEX(INDIRECT("'Form Responses 1'!c"&amp;A113):indirect("'Form Responses 1'!c"&amp;B112),MATCH(C114,B113:B120,0)),"")</f>
        <v/>
      </c>
      <c r="G114" s="32" t="str">
        <f t="array" ref="G114">iferror(INDEX(INDIRECT("'Form Responses 1'!E"&amp;A113):indirect("'Form Responses 1'!E"&amp;B112),MATCH(C114,B113:B120,0)),"")</f>
        <v/>
      </c>
      <c r="H114" s="32" t="str">
        <f t="array" ref="H114">iferror(INDEX(INDIRECT("'Form Responses 1'!F"&amp;A113):indirect("'Form Responses 1'!F"&amp;B112),MATCH(C114,B113:B120,0)),"")</f>
        <v/>
      </c>
      <c r="I114" s="33" t="str">
        <f t="array" ref="I114">iferror(INDEX(INDIRECT("'Form Responses 1'!G"&amp;A113):indirect("'Form Responses 1'!G"&amp;B112),MATCH(C114,B113:B120,0)),"")</f>
        <v/>
      </c>
      <c r="J114" s="33" t="str">
        <f t="array" ref="J114">iferror(INDEX(INDIRECT("'Form Responses 1'!H"&amp;A113):indirect("'Form Responses 1'!H"&amp;B112),MATCH(C114,B113:B120,0)),"")</f>
        <v/>
      </c>
      <c r="K114" s="33" t="str">
        <f t="array" ref="K114">iferror(INDEX(INDIRECT("'Form Responses 1'!I"&amp;A113):indirect("'Form Responses 1'!I"&amp;B112),MATCH(C114,B113:B120,0)),"")</f>
        <v/>
      </c>
    </row>
    <row r="115">
      <c r="A115" s="20" t="str">
        <f>if(A113+D114&lt;=B112,A113+D114,"")</f>
        <v>#N/A</v>
      </c>
      <c r="B115" s="31" t="str">
        <f t="shared" si="11"/>
        <v/>
      </c>
      <c r="C115" s="21" t="str">
        <f>iferror(small(B113:B120,D115),"")</f>
        <v/>
      </c>
      <c r="D115" s="32">
        <v>3.0</v>
      </c>
      <c r="E115" s="33" t="str">
        <f t="array" ref="E115">iferror(INDEX(INDIRECT("'Form Responses 1'!B"&amp;A113):indirect("'Form Responses 1'!B"&amp;B112),MATCH(C115,B113:B120,0)),"")</f>
        <v/>
      </c>
      <c r="F115" s="33" t="str">
        <f t="array" ref="F115">iferror(INDEX(INDIRECT("'Form Responses 1'!c"&amp;A113):indirect("'Form Responses 1'!c"&amp;B112),MATCH(C115,B113:B120,0)),"")</f>
        <v/>
      </c>
      <c r="G115" s="32" t="str">
        <f t="array" ref="G115">iferror(INDEX(INDIRECT("'Form Responses 1'!E"&amp;A113):indirect("'Form Responses 1'!E"&amp;B112),MATCH(C115,B113:B120,0)),"")</f>
        <v/>
      </c>
      <c r="H115" s="32" t="str">
        <f t="array" ref="H115">iferror(INDEX(INDIRECT("'Form Responses 1'!F"&amp;A113):indirect("'Form Responses 1'!F"&amp;B112),MATCH(C115,B113:B120,0)),"")</f>
        <v/>
      </c>
      <c r="I115" s="33" t="str">
        <f t="array" ref="I115">iferror(INDEX(INDIRECT("'Form Responses 1'!G"&amp;A113):indirect("'Form Responses 1'!G"&amp;B112),MATCH(C115,B113:B120,0)),"")</f>
        <v/>
      </c>
      <c r="J115" s="33" t="str">
        <f t="array" ref="J115">iferror(INDEX(INDIRECT("'Form Responses 1'!H"&amp;A113):indirect("'Form Responses 1'!H"&amp;B112),MATCH(C115,B113:B120,0)),"")</f>
        <v/>
      </c>
      <c r="K115" s="33" t="str">
        <f t="array" ref="K115">iferror(INDEX(INDIRECT("'Form Responses 1'!I"&amp;A113):indirect("'Form Responses 1'!I"&amp;B112),MATCH(C115,B113:B120,0)),"")</f>
        <v/>
      </c>
    </row>
    <row r="116">
      <c r="A116" s="20" t="str">
        <f>if(A113+D115&lt;=B112,A113+D115,"")</f>
        <v>#N/A</v>
      </c>
      <c r="B116" s="31" t="str">
        <f t="shared" si="11"/>
        <v/>
      </c>
      <c r="C116" s="21" t="str">
        <f>iferror(small(B113:B120,D116),"")</f>
        <v/>
      </c>
      <c r="D116" s="32">
        <v>4.0</v>
      </c>
      <c r="E116" s="33" t="str">
        <f t="array" ref="E116">iferror(INDEX(INDIRECT("'Form Responses 1'!B"&amp;A113):indirect("'Form Responses 1'!B"&amp;B112),MATCH(C116,B113:B120,0)),"")</f>
        <v/>
      </c>
      <c r="F116" s="33" t="str">
        <f t="array" ref="F116">iferror(INDEX(INDIRECT("'Form Responses 1'!c"&amp;A113):indirect("'Form Responses 1'!c"&amp;B112),MATCH(C116,B113:B120,0)),"")</f>
        <v/>
      </c>
      <c r="G116" s="32" t="str">
        <f t="array" ref="G116">iferror(INDEX(INDIRECT("'Form Responses 1'!E"&amp;A113):indirect("'Form Responses 1'!E"&amp;B112),MATCH(C116,B113:B120,0)),"")</f>
        <v/>
      </c>
      <c r="H116" s="32" t="str">
        <f t="array" ref="H116">iferror(INDEX(INDIRECT("'Form Responses 1'!F"&amp;A113):indirect("'Form Responses 1'!F"&amp;B112),MATCH(C116,B113:B120,0)),"")</f>
        <v/>
      </c>
      <c r="I116" s="33" t="str">
        <f t="array" ref="I116">iferror(INDEX(INDIRECT("'Form Responses 1'!G"&amp;A113):indirect("'Form Responses 1'!G"&amp;B112),MATCH(C116,B113:B120,0)),"")</f>
        <v/>
      </c>
      <c r="J116" s="33" t="str">
        <f t="array" ref="J116">iferror(INDEX(INDIRECT("'Form Responses 1'!H"&amp;A113):indirect("'Form Responses 1'!H"&amp;B112),MATCH(C116,B113:B120,0)),"")</f>
        <v/>
      </c>
      <c r="K116" s="33" t="str">
        <f t="array" ref="K116">iferror(INDEX(INDIRECT("'Form Responses 1'!I"&amp;A113):indirect("'Form Responses 1'!I"&amp;B112),MATCH(C116,B113:B120,0)),"")</f>
        <v/>
      </c>
    </row>
    <row r="117">
      <c r="A117" s="20" t="str">
        <f>if(A113+D116&lt;=B112,A113+D116,"")</f>
        <v>#N/A</v>
      </c>
      <c r="B117" s="31" t="str">
        <f t="shared" si="11"/>
        <v/>
      </c>
      <c r="C117" s="21" t="str">
        <f>iferror(small(B113:B120,D117),"")</f>
        <v/>
      </c>
      <c r="D117" s="32">
        <v>5.0</v>
      </c>
      <c r="E117" s="33" t="str">
        <f t="array" ref="E117">iferror(INDEX(INDIRECT("'Form Responses 1'!B"&amp;A113):indirect("'Form Responses 1'!B"&amp;B112),MATCH(C117,B113:B120,0)),"")</f>
        <v/>
      </c>
      <c r="F117" s="33" t="str">
        <f t="array" ref="F117">iferror(INDEX(INDIRECT("'Form Responses 1'!c"&amp;A113):indirect("'Form Responses 1'!c"&amp;B112),MATCH(C117,B113:B120,0)),"")</f>
        <v/>
      </c>
      <c r="G117" s="32" t="str">
        <f t="array" ref="G117">iferror(INDEX(INDIRECT("'Form Responses 1'!E"&amp;A113):indirect("'Form Responses 1'!E"&amp;B112),MATCH(C117,B113:B120,0)),"")</f>
        <v/>
      </c>
      <c r="H117" s="32" t="str">
        <f t="array" ref="H117">iferror(INDEX(INDIRECT("'Form Responses 1'!F"&amp;A113):indirect("'Form Responses 1'!F"&amp;B112),MATCH(C117,B113:B120,0)),"")</f>
        <v/>
      </c>
      <c r="I117" s="33" t="str">
        <f t="array" ref="I117">iferror(INDEX(INDIRECT("'Form Responses 1'!G"&amp;A113):indirect("'Form Responses 1'!G"&amp;B112),MATCH(C117,B113:B120,0)),"")</f>
        <v/>
      </c>
      <c r="J117" s="33" t="str">
        <f t="array" ref="J117">iferror(INDEX(INDIRECT("'Form Responses 1'!H"&amp;A113):indirect("'Form Responses 1'!H"&amp;B112),MATCH(C117,B113:B120,0)),"")</f>
        <v/>
      </c>
      <c r="K117" s="33" t="str">
        <f t="array" ref="K117">iferror(INDEX(INDIRECT("'Form Responses 1'!I"&amp;A113):indirect("'Form Responses 1'!I"&amp;B112),MATCH(C117,B113:B120,0)),"")</f>
        <v/>
      </c>
    </row>
    <row r="118">
      <c r="A118" s="20" t="str">
        <f>if(A113+D117&lt;=B112,A113+D117,"")</f>
        <v>#N/A</v>
      </c>
      <c r="B118" s="31" t="str">
        <f t="shared" si="11"/>
        <v/>
      </c>
      <c r="C118" s="21" t="str">
        <f>iferror(small(B113:B120,D118),"")</f>
        <v/>
      </c>
      <c r="D118" s="32">
        <v>6.0</v>
      </c>
      <c r="E118" s="33" t="str">
        <f t="array" ref="E118">iferror(INDEX(INDIRECT("'Form Responses 1'!B"&amp;A113):indirect("'Form Responses 1'!B"&amp;B112),MATCH(C118,B113:B120,0)),"")</f>
        <v/>
      </c>
      <c r="F118" s="33" t="str">
        <f t="array" ref="F118">iferror(INDEX(INDIRECT("'Form Responses 1'!c"&amp;A113):indirect("'Form Responses 1'!c"&amp;B112),MATCH(C118,B113:B120,0)),"")</f>
        <v/>
      </c>
      <c r="G118" s="32" t="str">
        <f t="array" ref="G118">iferror(INDEX(INDIRECT("'Form Responses 1'!E"&amp;A113):indirect("'Form Responses 1'!E"&amp;B112),MATCH(C118,B113:B120,0)),"")</f>
        <v/>
      </c>
      <c r="H118" s="32" t="str">
        <f t="array" ref="H118">iferror(INDEX(INDIRECT("'Form Responses 1'!F"&amp;A113):indirect("'Form Responses 1'!F"&amp;B112),MATCH(C118,B113:B120,0)),"")</f>
        <v/>
      </c>
      <c r="I118" s="33" t="str">
        <f t="array" ref="I118">iferror(INDEX(INDIRECT("'Form Responses 1'!G"&amp;A113):indirect("'Form Responses 1'!G"&amp;B112),MATCH(C118,B113:B120,0)),"")</f>
        <v/>
      </c>
      <c r="J118" s="33" t="str">
        <f t="array" ref="J118">iferror(INDEX(INDIRECT("'Form Responses 1'!H"&amp;A113):indirect("'Form Responses 1'!H"&amp;B112),MATCH(C118,B113:B120,0)),"")</f>
        <v/>
      </c>
      <c r="K118" s="33" t="str">
        <f t="array" ref="K118">iferror(INDEX(INDIRECT("'Form Responses 1'!I"&amp;A113):indirect("'Form Responses 1'!I"&amp;B112),MATCH(C118,B113:B120,0)),"")</f>
        <v/>
      </c>
    </row>
    <row r="119">
      <c r="A119" s="20" t="str">
        <f>if(A113+D118&lt;=B112,A113+D118,"")</f>
        <v>#N/A</v>
      </c>
      <c r="B119" s="31" t="str">
        <f t="shared" si="11"/>
        <v/>
      </c>
      <c r="C119" s="21" t="str">
        <f>iferror(small(B113:B120,D119),"")</f>
        <v/>
      </c>
      <c r="D119" s="32">
        <v>7.0</v>
      </c>
      <c r="E119" s="33" t="str">
        <f t="array" ref="E119">iferror(INDEX(INDIRECT("'Form Responses 1'!B"&amp;A113):indirect("'Form Responses 1'!B"&amp;B112),MATCH(C119,B113:B120,0)),"")</f>
        <v/>
      </c>
      <c r="F119" s="33" t="str">
        <f t="array" ref="F119">iferror(INDEX(INDIRECT("'Form Responses 1'!c"&amp;A113):indirect("'Form Responses 1'!c"&amp;B112),MATCH(C119,B113:B120,0)),"")</f>
        <v/>
      </c>
      <c r="G119" s="32" t="str">
        <f t="array" ref="G119">iferror(INDEX(INDIRECT("'Form Responses 1'!E"&amp;A113):indirect("'Form Responses 1'!E"&amp;B112),MATCH(C119,B113:B120,0)),"")</f>
        <v/>
      </c>
      <c r="H119" s="32" t="str">
        <f t="array" ref="H119">iferror(INDEX(INDIRECT("'Form Responses 1'!F"&amp;A113):indirect("'Form Responses 1'!F"&amp;B112),MATCH(C119,B113:B120,0)),"")</f>
        <v/>
      </c>
      <c r="I119" s="33" t="str">
        <f t="array" ref="I119">iferror(INDEX(INDIRECT("'Form Responses 1'!G"&amp;A113):indirect("'Form Responses 1'!G"&amp;B112),MATCH(C119,B113:B120,0)),"")</f>
        <v/>
      </c>
      <c r="J119" s="33" t="str">
        <f t="array" ref="J119">iferror(INDEX(INDIRECT("'Form Responses 1'!H"&amp;A113):indirect("'Form Responses 1'!H"&amp;B112),MATCH(C119,B113:B120,0)),"")</f>
        <v/>
      </c>
      <c r="K119" s="33" t="str">
        <f t="array" ref="K119">iferror(INDEX(INDIRECT("'Form Responses 1'!I"&amp;A113):indirect("'Form Responses 1'!I"&amp;B112),MATCH(C119,B113:B120,0)),"")</f>
        <v/>
      </c>
    </row>
    <row r="120">
      <c r="A120" s="20" t="str">
        <f>if(A113+D119&lt;=B112,A113+D119,"")</f>
        <v>#N/A</v>
      </c>
      <c r="B120" s="31" t="str">
        <f t="shared" si="11"/>
        <v/>
      </c>
      <c r="C120" s="21" t="str">
        <f>iferror(small(B113:B120,D120),"")</f>
        <v/>
      </c>
      <c r="D120" s="32">
        <v>8.0</v>
      </c>
      <c r="E120" s="33" t="str">
        <f t="array" ref="E120">iferror(INDEX(INDIRECT("'Form Responses 1'!B"&amp;A113):indirect("'Form Responses 1'!B"&amp;B112),MATCH(C120,B113:B120,0)),"")</f>
        <v/>
      </c>
      <c r="F120" s="33" t="str">
        <f t="array" ref="F120">iferror(INDEX(INDIRECT("'Form Responses 1'!c"&amp;A113):indirect("'Form Responses 1'!c"&amp;B112),MATCH(C120,B113:B120,0)),"")</f>
        <v/>
      </c>
      <c r="G120" s="32" t="str">
        <f t="array" ref="G120">iferror(INDEX(INDIRECT("'Form Responses 1'!E"&amp;A113):indirect("'Form Responses 1'!E"&amp;B112),MATCH(C120,B113:B120,0)),"")</f>
        <v/>
      </c>
      <c r="H120" s="32" t="str">
        <f t="array" ref="H120">iferror(INDEX(INDIRECT("'Form Responses 1'!F"&amp;A113):indirect("'Form Responses 1'!F"&amp;B112),MATCH(C120,B113:B120,0)),"")</f>
        <v/>
      </c>
      <c r="I120" s="33" t="str">
        <f t="array" ref="I120">iferror(INDEX(INDIRECT("'Form Responses 1'!G"&amp;A113):indirect("'Form Responses 1'!G"&amp;B112),MATCH(C120,B113:B120,0)),"")</f>
        <v/>
      </c>
      <c r="J120" s="33" t="str">
        <f t="array" ref="J120">iferror(INDEX(INDIRECT("'Form Responses 1'!H"&amp;A113):indirect("'Form Responses 1'!H"&amp;B112),MATCH(C120,B113:B120,0)),"")</f>
        <v/>
      </c>
      <c r="K120" s="33" t="str">
        <f t="array" ref="K120">iferror(INDEX(INDIRECT("'Form Responses 1'!I"&amp;A113):indirect("'Form Responses 1'!I"&amp;B112),MATCH(C120,B113:B120,0)),"")</f>
        <v/>
      </c>
    </row>
    <row r="121">
      <c r="A121" s="21"/>
      <c r="B121" s="21"/>
      <c r="C121" s="21"/>
      <c r="D121" s="21"/>
      <c r="E121" s="35"/>
      <c r="F121" s="35"/>
      <c r="G121" s="21"/>
      <c r="H121" s="21"/>
      <c r="I121" s="35"/>
      <c r="J121" s="35"/>
      <c r="K121" s="35"/>
    </row>
    <row r="122">
      <c r="A122" s="20"/>
      <c r="B122" s="31"/>
      <c r="C122" s="20">
        <v>10.0</v>
      </c>
      <c r="D122" s="22"/>
      <c r="E122" s="23">
        <v>44118.0</v>
      </c>
      <c r="F122" s="24" t="str">
        <f t="array" ref="F122">indirect("'sheet3'!E"&amp;2)</f>
        <v>JURNAL KELAS 9F SMP NEGERI 1 TURI SEMESTER 1 TAHUN PELAJARAN 2020/2021</v>
      </c>
      <c r="G122" s="25"/>
      <c r="H122" s="25"/>
      <c r="I122" s="26"/>
      <c r="J122" s="26"/>
      <c r="K122" s="27"/>
    </row>
    <row r="123">
      <c r="A123" s="20"/>
      <c r="B123" s="28">
        <f t="array" ref="B123">row(index(Sheet3!$A$1:$A$2943,match(right(E122,10),Sheet3!$A$1:$A$2943,0)))+countif(Sheet3!$A$1:$A$2943,(index(Sheet3!$A$1:$A$2943,match(right(E122,10),Sheet3!$A$1:$A$2943,0))))-1</f>
        <v>147</v>
      </c>
      <c r="C123" s="21"/>
      <c r="D123" s="37" t="s">
        <v>333</v>
      </c>
      <c r="E123" s="38" t="s">
        <v>334</v>
      </c>
      <c r="F123" s="38" t="s">
        <v>2</v>
      </c>
      <c r="G123" s="38" t="s">
        <v>4</v>
      </c>
      <c r="H123" s="38" t="s">
        <v>335</v>
      </c>
      <c r="I123" s="38" t="s">
        <v>336</v>
      </c>
      <c r="J123" s="38" t="s">
        <v>337</v>
      </c>
      <c r="K123" s="38" t="s">
        <v>338</v>
      </c>
    </row>
    <row r="124">
      <c r="A124" s="30">
        <f t="array" ref="A124">row(index(Sheet3!$A$1:$A$2943,match(right(E122,10),Sheet3!$A$1:$A$2943,0)))</f>
        <v>145</v>
      </c>
      <c r="B124" s="31">
        <f t="shared" ref="B124:B131" si="12">iferror(value(left(indirect("Form Responses 1!E"&amp;A124),iferror(find(",",indirect("Form Responses 1!E"&amp;A124)),len(indirect("Form Responses 1!E"&amp;A124))+1)-1)),"")</f>
        <v>1</v>
      </c>
      <c r="C124" s="21">
        <f>iferror(small(B124:B131,D124),"")</f>
        <v>1</v>
      </c>
      <c r="D124" s="32">
        <v>1.0</v>
      </c>
      <c r="E124" s="33" t="str">
        <f t="array" ref="E124">iferror(INDEX(INDIRECT("'Form Responses 1'!B"&amp;A124):indirect("'Form Responses 1'!B"&amp;B123),MATCH(C124,B124:B131,0)),"")</f>
        <v>4. Drs. Achmad Shofwan, M.Pd.</v>
      </c>
      <c r="F124" s="33" t="str">
        <f t="array" ref="F124">iferror(INDEX(INDIRECT("'Form Responses 1'!c"&amp;A124):indirect("'Form Responses 1'!c"&amp;B123),MATCH(C124,B124:B131,0)),"")</f>
        <v>7. Bahasa Inggris</v>
      </c>
      <c r="G124" s="32" t="str">
        <f t="array" ref="G124">iferror(INDEX(INDIRECT("'Form Responses 1'!E"&amp;A124):indirect("'Form Responses 1'!E"&amp;B123),MATCH(C124,B124:B131,0)),"")</f>
        <v>1, 2</v>
      </c>
      <c r="H124" s="32">
        <f t="array" ref="H124">iferror(INDEX(INDIRECT("'Form Responses 1'!F"&amp;A124):indirect("'Form Responses 1'!F"&amp;B123),MATCH(C124,B124:B131,0)),"")</f>
        <v>20</v>
      </c>
      <c r="I124" s="33" t="str">
        <f t="array" ref="I124">iferror(INDEX(INDIRECT("'Form Responses 1'!G"&amp;A124):indirect("'Form Responses 1'!G"&amp;B123),MATCH(C124,B124:B131,0)),"")</f>
        <v>Rewrite text punctually</v>
      </c>
      <c r="J124" s="33" t="str">
        <f t="array" ref="J124">iferror(INDEX(INDIRECT("'Form Responses 1'!H"&amp;A124):indirect("'Form Responses 1'!H"&amp;B123),MATCH(C124,B124:B131,0)),"")</f>
        <v>-</v>
      </c>
      <c r="K124" s="33" t="str">
        <f t="array" ref="K124">iferror(INDEX(INDIRECT("'Form Responses 1'!I"&amp;A124):indirect("'Form Responses 1'!I"&amp;B123),MATCH(C124,B124:B131,0)),"")</f>
        <v>Diperiksa ketika PTM</v>
      </c>
    </row>
    <row r="125">
      <c r="A125" s="20">
        <f>if(A124+D124&lt;=B123,A124+D124,"")</f>
        <v>146</v>
      </c>
      <c r="B125" s="31">
        <f t="shared" si="12"/>
        <v>3</v>
      </c>
      <c r="C125" s="21">
        <f>iferror(small(B124:B131,D125),"")</f>
        <v>3</v>
      </c>
      <c r="D125" s="32">
        <v>2.0</v>
      </c>
      <c r="E125" s="33" t="str">
        <f t="array" ref="E125">iferror(INDEX(INDIRECT("'Form Responses 1'!B"&amp;A124):indirect("'Form Responses 1'!B"&amp;B123),MATCH(C125,B124:B131,0)),"")</f>
        <v>11. Ayu Wigati, S.Pd.</v>
      </c>
      <c r="F125" s="33" t="str">
        <f t="array" ref="F125">iferror(INDEX(INDIRECT("'Form Responses 1'!c"&amp;A124):indirect("'Form Responses 1'!c"&amp;B123),MATCH(C125,B124:B131,0)),"")</f>
        <v>13. BK</v>
      </c>
      <c r="G125" s="32">
        <f t="array" ref="G125">iferror(INDEX(INDIRECT("'Form Responses 1'!E"&amp;A124):indirect("'Form Responses 1'!E"&amp;B123),MATCH(C125,B124:B131,0)),"")</f>
        <v>3</v>
      </c>
      <c r="H125" s="32">
        <f t="array" ref="H125">iferror(INDEX(INDIRECT("'Form Responses 1'!F"&amp;A124):indirect("'Form Responses 1'!F"&amp;B123),MATCH(C125,B124:B131,0)),"")</f>
        <v>11</v>
      </c>
      <c r="I125" s="33" t="str">
        <f t="array" ref="I125">iferror(INDEX(INDIRECT("'Form Responses 1'!G"&amp;A124):indirect("'Form Responses 1'!G"&amp;B123),MATCH(C125,B124:B131,0)),"")</f>
        <v>Mengerjakan latihan soal</v>
      </c>
      <c r="J125" s="33" t="str">
        <f t="array" ref="J125">iferror(INDEX(INDIRECT("'Form Responses 1'!H"&amp;A124):indirect("'Form Responses 1'!H"&amp;B123),MATCH(C125,B124:B131,0)),"")</f>
        <v>-</v>
      </c>
      <c r="K125" s="33" t="str">
        <f t="array" ref="K125">iferror(INDEX(INDIRECT("'Form Responses 1'!I"&amp;A124):indirect("'Form Responses 1'!I"&amp;B123),MATCH(C125,B124:B131,0)),"")</f>
        <v>Lancar</v>
      </c>
    </row>
    <row r="126">
      <c r="A126" s="20">
        <f>if(A124+D125&lt;=B123,A124+D125,"")</f>
        <v>147</v>
      </c>
      <c r="B126" s="31">
        <f t="shared" si="12"/>
        <v>7</v>
      </c>
      <c r="C126" s="21">
        <f>iferror(small(B124:B131,D126),"")</f>
        <v>7</v>
      </c>
      <c r="D126" s="32">
        <v>3.0</v>
      </c>
      <c r="E126" s="33" t="str">
        <f t="array" ref="E126">iferror(INDEX(INDIRECT("'Form Responses 1'!B"&amp;A124):indirect("'Form Responses 1'!B"&amp;B123),MATCH(C126,B124:B131,0)),"")</f>
        <v>57. Titik Nur Jihan Zulianah, S.Pd.</v>
      </c>
      <c r="F126" s="33" t="str">
        <f t="array" ref="F126">iferror(INDEX(INDIRECT("'Form Responses 1'!c"&amp;A124):indirect("'Form Responses 1'!c"&amp;B123),MATCH(C126,B124:B131,0)),"")</f>
        <v>12. Bahasa Arab</v>
      </c>
      <c r="G126" s="32">
        <f t="array" ref="G126">iferror(INDEX(INDIRECT("'Form Responses 1'!E"&amp;A124):indirect("'Form Responses 1'!E"&amp;B123),MATCH(C126,B124:B131,0)),"")</f>
        <v>7</v>
      </c>
      <c r="H126" s="32">
        <f t="array" ref="H126">iferror(INDEX(INDIRECT("'Form Responses 1'!F"&amp;A124):indirect("'Form Responses 1'!F"&amp;B123),MATCH(C126,B124:B131,0)),"")</f>
        <v>11</v>
      </c>
      <c r="I126" s="33" t="str">
        <f t="array" ref="I126">iferror(INDEX(INDIRECT("'Form Responses 1'!G"&amp;A124):indirect("'Form Responses 1'!G"&amp;B123),MATCH(C126,B124:B131,0)),"")</f>
        <v>Menulis mufrodat tentang hari raya</v>
      </c>
      <c r="J126" s="33" t="str">
        <f t="array" ref="J126">iferror(INDEX(INDIRECT("'Form Responses 1'!H"&amp;A124):indirect("'Form Responses 1'!H"&amp;B123),MATCH(C126,B124:B131,0)),"")</f>
        <v>-</v>
      </c>
      <c r="K126" s="33" t="str">
        <f t="array" ref="K126">iferror(INDEX(INDIRECT("'Form Responses 1'!I"&amp;A124):indirect("'Form Responses 1'!I"&amp;B123),MATCH(C126,B124:B131,0)),"")</f>
        <v>Lancar</v>
      </c>
    </row>
    <row r="127">
      <c r="A127" s="20" t="str">
        <f>if(A124+D126&lt;=B123,A124+D126,"")</f>
        <v/>
      </c>
      <c r="B127" s="31" t="str">
        <f t="shared" si="12"/>
        <v/>
      </c>
      <c r="C127" s="21" t="str">
        <f>iferror(small(B124:B131,D127),"")</f>
        <v/>
      </c>
      <c r="D127" s="32">
        <v>4.0</v>
      </c>
      <c r="E127" s="33" t="str">
        <f t="array" ref="E127">iferror(INDEX(INDIRECT("'Form Responses 1'!B"&amp;A124):indirect("'Form Responses 1'!B"&amp;B123),MATCH(C127,B124:B131,0)),"")</f>
        <v/>
      </c>
      <c r="F127" s="33" t="str">
        <f t="array" ref="F127">iferror(INDEX(INDIRECT("'Form Responses 1'!c"&amp;A124):indirect("'Form Responses 1'!c"&amp;B123),MATCH(C127,B124:B131,0)),"")</f>
        <v/>
      </c>
      <c r="G127" s="32" t="str">
        <f t="array" ref="G127">iferror(INDEX(INDIRECT("'Form Responses 1'!E"&amp;A124):indirect("'Form Responses 1'!E"&amp;B123),MATCH(C127,B124:B131,0)),"")</f>
        <v/>
      </c>
      <c r="H127" s="32" t="str">
        <f t="array" ref="H127">iferror(INDEX(INDIRECT("'Form Responses 1'!F"&amp;A124):indirect("'Form Responses 1'!F"&amp;B123),MATCH(C127,B124:B131,0)),"")</f>
        <v/>
      </c>
      <c r="I127" s="33" t="str">
        <f t="array" ref="I127">iferror(INDEX(INDIRECT("'Form Responses 1'!G"&amp;A124):indirect("'Form Responses 1'!G"&amp;B123),MATCH(C127,B124:B131,0)),"")</f>
        <v/>
      </c>
      <c r="J127" s="33" t="str">
        <f t="array" ref="J127">iferror(INDEX(INDIRECT("'Form Responses 1'!H"&amp;A124):indirect("'Form Responses 1'!H"&amp;B123),MATCH(C127,B124:B131,0)),"")</f>
        <v/>
      </c>
      <c r="K127" s="33" t="str">
        <f t="array" ref="K127">iferror(INDEX(INDIRECT("'Form Responses 1'!I"&amp;A124):indirect("'Form Responses 1'!I"&amp;B123),MATCH(C127,B124:B131,0)),"")</f>
        <v/>
      </c>
    </row>
    <row r="128">
      <c r="A128" s="20" t="str">
        <f>if(A124+D127&lt;=B123,A124+D127,"")</f>
        <v/>
      </c>
      <c r="B128" s="31" t="str">
        <f t="shared" si="12"/>
        <v/>
      </c>
      <c r="C128" s="21" t="str">
        <f>iferror(small(B124:B131,D128),"")</f>
        <v/>
      </c>
      <c r="D128" s="32">
        <v>5.0</v>
      </c>
      <c r="E128" s="33" t="str">
        <f t="array" ref="E128">iferror(INDEX(INDIRECT("'Form Responses 1'!B"&amp;A124):indirect("'Form Responses 1'!B"&amp;B123),MATCH(C128,B124:B131,0)),"")</f>
        <v/>
      </c>
      <c r="F128" s="33" t="str">
        <f t="array" ref="F128">iferror(INDEX(INDIRECT("'Form Responses 1'!c"&amp;A124):indirect("'Form Responses 1'!c"&amp;B123),MATCH(C128,B124:B131,0)),"")</f>
        <v/>
      </c>
      <c r="G128" s="32" t="str">
        <f t="array" ref="G128">iferror(INDEX(INDIRECT("'Form Responses 1'!E"&amp;A124):indirect("'Form Responses 1'!E"&amp;B123),MATCH(C128,B124:B131,0)),"")</f>
        <v/>
      </c>
      <c r="H128" s="32" t="str">
        <f t="array" ref="H128">iferror(INDEX(INDIRECT("'Form Responses 1'!F"&amp;A124):indirect("'Form Responses 1'!F"&amp;B123),MATCH(C128,B124:B131,0)),"")</f>
        <v/>
      </c>
      <c r="I128" s="33" t="str">
        <f t="array" ref="I128">iferror(INDEX(INDIRECT("'Form Responses 1'!G"&amp;A124):indirect("'Form Responses 1'!G"&amp;B123),MATCH(C128,B124:B131,0)),"")</f>
        <v/>
      </c>
      <c r="J128" s="33" t="str">
        <f t="array" ref="J128">iferror(INDEX(INDIRECT("'Form Responses 1'!H"&amp;A124):indirect("'Form Responses 1'!H"&amp;B123),MATCH(C128,B124:B131,0)),"")</f>
        <v/>
      </c>
      <c r="K128" s="33" t="str">
        <f t="array" ref="K128">iferror(INDEX(INDIRECT("'Form Responses 1'!I"&amp;A124):indirect("'Form Responses 1'!I"&amp;B123),MATCH(C128,B124:B131,0)),"")</f>
        <v/>
      </c>
    </row>
    <row r="129">
      <c r="A129" s="20" t="str">
        <f>if(A124+D128&lt;=B123,A124+D128,"")</f>
        <v/>
      </c>
      <c r="B129" s="31" t="str">
        <f t="shared" si="12"/>
        <v/>
      </c>
      <c r="C129" s="21" t="str">
        <f>iferror(small(B124:B131,D129),"")</f>
        <v/>
      </c>
      <c r="D129" s="32">
        <v>6.0</v>
      </c>
      <c r="E129" s="33" t="str">
        <f t="array" ref="E129">iferror(INDEX(INDIRECT("'Form Responses 1'!B"&amp;A124):indirect("'Form Responses 1'!B"&amp;B123),MATCH(C129,B124:B131,0)),"")</f>
        <v/>
      </c>
      <c r="F129" s="33" t="str">
        <f t="array" ref="F129">iferror(INDEX(INDIRECT("'Form Responses 1'!c"&amp;A124):indirect("'Form Responses 1'!c"&amp;B123),MATCH(C129,B124:B131,0)),"")</f>
        <v/>
      </c>
      <c r="G129" s="32" t="str">
        <f t="array" ref="G129">iferror(INDEX(INDIRECT("'Form Responses 1'!E"&amp;A124):indirect("'Form Responses 1'!E"&amp;B123),MATCH(C129,B124:B131,0)),"")</f>
        <v/>
      </c>
      <c r="H129" s="32" t="str">
        <f t="array" ref="H129">iferror(INDEX(INDIRECT("'Form Responses 1'!F"&amp;A124):indirect("'Form Responses 1'!F"&amp;B123),MATCH(C129,B124:B131,0)),"")</f>
        <v/>
      </c>
      <c r="I129" s="33" t="str">
        <f t="array" ref="I129">iferror(INDEX(INDIRECT("'Form Responses 1'!G"&amp;A124):indirect("'Form Responses 1'!G"&amp;B123),MATCH(C129,B124:B131,0)),"")</f>
        <v/>
      </c>
      <c r="J129" s="33" t="str">
        <f t="array" ref="J129">iferror(INDEX(INDIRECT("'Form Responses 1'!H"&amp;A124):indirect("'Form Responses 1'!H"&amp;B123),MATCH(C129,B124:B131,0)),"")</f>
        <v/>
      </c>
      <c r="K129" s="33" t="str">
        <f t="array" ref="K129">iferror(INDEX(INDIRECT("'Form Responses 1'!I"&amp;A124):indirect("'Form Responses 1'!I"&amp;B123),MATCH(C129,B124:B131,0)),"")</f>
        <v/>
      </c>
    </row>
    <row r="130">
      <c r="A130" s="20" t="str">
        <f>if(A124+D129&lt;=B123,A124+D129,"")</f>
        <v/>
      </c>
      <c r="B130" s="31" t="str">
        <f t="shared" si="12"/>
        <v/>
      </c>
      <c r="C130" s="21" t="str">
        <f>iferror(small(B124:B131,D130),"")</f>
        <v/>
      </c>
      <c r="D130" s="32">
        <v>7.0</v>
      </c>
      <c r="E130" s="33" t="str">
        <f t="array" ref="E130">iferror(INDEX(INDIRECT("'Form Responses 1'!B"&amp;A124):indirect("'Form Responses 1'!B"&amp;B123),MATCH(C130,B124:B131,0)),"")</f>
        <v/>
      </c>
      <c r="F130" s="33" t="str">
        <f t="array" ref="F130">iferror(INDEX(INDIRECT("'Form Responses 1'!c"&amp;A124):indirect("'Form Responses 1'!c"&amp;B123),MATCH(C130,B124:B131,0)),"")</f>
        <v/>
      </c>
      <c r="G130" s="32" t="str">
        <f t="array" ref="G130">iferror(INDEX(INDIRECT("'Form Responses 1'!E"&amp;A124):indirect("'Form Responses 1'!E"&amp;B123),MATCH(C130,B124:B131,0)),"")</f>
        <v/>
      </c>
      <c r="H130" s="32" t="str">
        <f t="array" ref="H130">iferror(INDEX(INDIRECT("'Form Responses 1'!F"&amp;A124):indirect("'Form Responses 1'!F"&amp;B123),MATCH(C130,B124:B131,0)),"")</f>
        <v/>
      </c>
      <c r="I130" s="33" t="str">
        <f t="array" ref="I130">iferror(INDEX(INDIRECT("'Form Responses 1'!G"&amp;A124):indirect("'Form Responses 1'!G"&amp;B123),MATCH(C130,B124:B131,0)),"")</f>
        <v/>
      </c>
      <c r="J130" s="33" t="str">
        <f t="array" ref="J130">iferror(INDEX(INDIRECT("'Form Responses 1'!H"&amp;A124):indirect("'Form Responses 1'!H"&amp;B123),MATCH(C130,B124:B131,0)),"")</f>
        <v/>
      </c>
      <c r="K130" s="33" t="str">
        <f t="array" ref="K130">iferror(INDEX(INDIRECT("'Form Responses 1'!I"&amp;A124):indirect("'Form Responses 1'!I"&amp;B123),MATCH(C130,B124:B131,0)),"")</f>
        <v/>
      </c>
    </row>
    <row r="131">
      <c r="A131" s="20" t="str">
        <f>if(A124+D130&lt;=B123,A124+D130,"")</f>
        <v/>
      </c>
      <c r="B131" s="31" t="str">
        <f t="shared" si="12"/>
        <v/>
      </c>
      <c r="C131" s="21" t="str">
        <f>iferror(small(B124:B131,D131),"")</f>
        <v/>
      </c>
      <c r="D131" s="32">
        <v>8.0</v>
      </c>
      <c r="E131" s="33" t="str">
        <f t="array" ref="E131">iferror(INDEX(INDIRECT("'Form Responses 1'!B"&amp;A124):indirect("'Form Responses 1'!B"&amp;B123),MATCH(C131,B124:B131,0)),"")</f>
        <v/>
      </c>
      <c r="F131" s="33" t="str">
        <f t="array" ref="F131">iferror(INDEX(INDIRECT("'Form Responses 1'!c"&amp;A124):indirect("'Form Responses 1'!c"&amp;B123),MATCH(C131,B124:B131,0)),"")</f>
        <v/>
      </c>
      <c r="G131" s="32" t="str">
        <f t="array" ref="G131">iferror(INDEX(INDIRECT("'Form Responses 1'!E"&amp;A124):indirect("'Form Responses 1'!E"&amp;B123),MATCH(C131,B124:B131,0)),"")</f>
        <v/>
      </c>
      <c r="H131" s="32" t="str">
        <f t="array" ref="H131">iferror(INDEX(INDIRECT("'Form Responses 1'!F"&amp;A124):indirect("'Form Responses 1'!F"&amp;B123),MATCH(C131,B124:B131,0)),"")</f>
        <v/>
      </c>
      <c r="I131" s="33" t="str">
        <f t="array" ref="I131">iferror(INDEX(INDIRECT("'Form Responses 1'!G"&amp;A124):indirect("'Form Responses 1'!G"&amp;B123),MATCH(C131,B124:B131,0)),"")</f>
        <v/>
      </c>
      <c r="J131" s="33" t="str">
        <f t="array" ref="J131">iferror(INDEX(INDIRECT("'Form Responses 1'!H"&amp;A124):indirect("'Form Responses 1'!H"&amp;B123),MATCH(C131,B124:B131,0)),"")</f>
        <v/>
      </c>
      <c r="K131" s="33" t="str">
        <f t="array" ref="K131">iferror(INDEX(INDIRECT("'Form Responses 1'!I"&amp;A124):indirect("'Form Responses 1'!I"&amp;B123),MATCH(C131,B124:B131,0)),"")</f>
        <v/>
      </c>
    </row>
    <row r="132">
      <c r="A132" s="21"/>
      <c r="B132" s="21"/>
      <c r="C132" s="21"/>
      <c r="D132" s="21"/>
      <c r="E132" s="35"/>
      <c r="F132" s="35"/>
      <c r="G132" s="21"/>
      <c r="H132" s="21"/>
      <c r="I132" s="35"/>
      <c r="J132" s="35"/>
      <c r="K132" s="35"/>
    </row>
    <row r="133">
      <c r="A133" s="20"/>
      <c r="B133" s="31"/>
      <c r="C133" s="20">
        <v>10.0</v>
      </c>
      <c r="D133" s="22"/>
      <c r="E133" s="23">
        <v>44119.0</v>
      </c>
      <c r="F133" s="24" t="str">
        <f t="array" ref="F133">indirect("'sheet3'!E"&amp;2)</f>
        <v>JURNAL KELAS 9F SMP NEGERI 1 TURI SEMESTER 1 TAHUN PELAJARAN 2020/2021</v>
      </c>
      <c r="G133" s="25"/>
      <c r="H133" s="25"/>
      <c r="I133" s="26"/>
      <c r="J133" s="26"/>
      <c r="K133" s="27"/>
    </row>
    <row r="134">
      <c r="A134" s="20"/>
      <c r="B134" s="28">
        <f t="array" ref="B134">row(index(Sheet3!$A$1:$A$2943,match(right(E133,10),Sheet3!$A$1:$A$2943,0)))+countif(Sheet3!$A$1:$A$2943,(index(Sheet3!$A$1:$A$2943,match(right(E133,10),Sheet3!$A$1:$A$2943,0))))-1</f>
        <v>148</v>
      </c>
      <c r="C134" s="21"/>
      <c r="D134" s="37" t="s">
        <v>333</v>
      </c>
      <c r="E134" s="38" t="s">
        <v>334</v>
      </c>
      <c r="F134" s="38" t="s">
        <v>2</v>
      </c>
      <c r="G134" s="38" t="s">
        <v>4</v>
      </c>
      <c r="H134" s="38" t="s">
        <v>335</v>
      </c>
      <c r="I134" s="38" t="s">
        <v>336</v>
      </c>
      <c r="J134" s="38" t="s">
        <v>337</v>
      </c>
      <c r="K134" s="38" t="s">
        <v>338</v>
      </c>
    </row>
    <row r="135">
      <c r="A135" s="30">
        <f t="array" ref="A135">row(index(Sheet3!$A$1:$A$2943,match(right(E133,10),Sheet3!$A$1:$A$2943,0)))</f>
        <v>148</v>
      </c>
      <c r="B135" s="31">
        <f t="shared" ref="B135:B142" si="13">iferror(value(left(indirect("Form Responses 1!E"&amp;A135),iferror(find(",",indirect("Form Responses 1!E"&amp;A135)),len(indirect("Form Responses 1!E"&amp;A135))+1)-1)),"")</f>
        <v>1</v>
      </c>
      <c r="C135" s="21">
        <f>iferror(small(B135:B142,D135),"")</f>
        <v>1</v>
      </c>
      <c r="D135" s="32">
        <v>1.0</v>
      </c>
      <c r="E135" s="33" t="str">
        <f t="array" ref="E135">iferror(INDEX(INDIRECT("'Form Responses 1'!B"&amp;A135):indirect("'Form Responses 1'!B"&amp;B134),MATCH(C135,B135:B142,0)),"")</f>
        <v>4. Drs. Achmad Shofwan, M.Pd.</v>
      </c>
      <c r="F135" s="33" t="str">
        <f t="array" ref="F135">iferror(INDEX(INDIRECT("'Form Responses 1'!c"&amp;A135):indirect("'Form Responses 1'!c"&amp;B134),MATCH(C135,B135:B142,0)),"")</f>
        <v>7. Bahasa Inggris</v>
      </c>
      <c r="G135" s="32" t="str">
        <f t="array" ref="G135">iferror(INDEX(INDIRECT("'Form Responses 1'!E"&amp;A135):indirect("'Form Responses 1'!E"&amp;B134),MATCH(C135,B135:B142,0)),"")</f>
        <v>1, 2</v>
      </c>
      <c r="H135" s="32">
        <f t="array" ref="H135">iferror(INDEX(INDIRECT("'Form Responses 1'!F"&amp;A135):indirect("'Form Responses 1'!F"&amp;B134),MATCH(C135,B135:B142,0)),"")</f>
        <v>20</v>
      </c>
      <c r="I135" s="33" t="str">
        <f t="array" ref="I135">iferror(INDEX(INDIRECT("'Form Responses 1'!G"&amp;A135):indirect("'Form Responses 1'!G"&amp;B134),MATCH(C135,B135:B142,0)),"")</f>
        <v>Rewrite text</v>
      </c>
      <c r="J135" s="33">
        <f t="array" ref="J135">iferror(INDEX(INDIRECT("'Form Responses 1'!H"&amp;A135):indirect("'Form Responses 1'!H"&amp;B134),MATCH(C135,B135:B142,0)),"")</f>
        <v>25</v>
      </c>
      <c r="K135" s="33" t="str">
        <f t="array" ref="K135">iferror(INDEX(INDIRECT("'Form Responses 1'!I"&amp;A135):indirect("'Form Responses 1'!I"&amp;B134),MATCH(C135,B135:B142,0)),"")</f>
        <v>Diperiksa ketika PTM</v>
      </c>
    </row>
    <row r="136">
      <c r="A136" s="20" t="str">
        <f>if(A135+D135&lt;=B134,A135+D135,"")</f>
        <v/>
      </c>
      <c r="B136" s="31" t="str">
        <f t="shared" si="13"/>
        <v/>
      </c>
      <c r="C136" s="21" t="str">
        <f>iferror(small(B135:B142,D136),"")</f>
        <v/>
      </c>
      <c r="D136" s="32">
        <v>2.0</v>
      </c>
      <c r="E136" s="33" t="str">
        <f t="array" ref="E136">iferror(INDEX(INDIRECT("'Form Responses 1'!B"&amp;A135):indirect("'Form Responses 1'!B"&amp;B134),MATCH(C136,B135:B142,0)),"")</f>
        <v/>
      </c>
      <c r="F136" s="33" t="str">
        <f t="array" ref="F136">iferror(INDEX(INDIRECT("'Form Responses 1'!c"&amp;A135):indirect("'Form Responses 1'!c"&amp;B134),MATCH(C136,B135:B142,0)),"")</f>
        <v/>
      </c>
      <c r="G136" s="32" t="str">
        <f t="array" ref="G136">iferror(INDEX(INDIRECT("'Form Responses 1'!E"&amp;A135):indirect("'Form Responses 1'!E"&amp;B134),MATCH(C136,B135:B142,0)),"")</f>
        <v/>
      </c>
      <c r="H136" s="32" t="str">
        <f t="array" ref="H136">iferror(INDEX(INDIRECT("'Form Responses 1'!F"&amp;A135):indirect("'Form Responses 1'!F"&amp;B134),MATCH(C136,B135:B142,0)),"")</f>
        <v/>
      </c>
      <c r="I136" s="33" t="str">
        <f t="array" ref="I136">iferror(INDEX(INDIRECT("'Form Responses 1'!G"&amp;A135):indirect("'Form Responses 1'!G"&amp;B134),MATCH(C136,B135:B142,0)),"")</f>
        <v/>
      </c>
      <c r="J136" s="33" t="str">
        <f t="array" ref="J136">iferror(INDEX(INDIRECT("'Form Responses 1'!H"&amp;A135):indirect("'Form Responses 1'!H"&amp;B134),MATCH(C136,B135:B142,0)),"")</f>
        <v/>
      </c>
      <c r="K136" s="33" t="str">
        <f t="array" ref="K136">iferror(INDEX(INDIRECT("'Form Responses 1'!I"&amp;A135):indirect("'Form Responses 1'!I"&amp;B134),MATCH(C136,B135:B142,0)),"")</f>
        <v/>
      </c>
    </row>
    <row r="137">
      <c r="A137" s="20" t="str">
        <f>if(A135+D136&lt;=B134,A135+D136,"")</f>
        <v/>
      </c>
      <c r="B137" s="31" t="str">
        <f t="shared" si="13"/>
        <v/>
      </c>
      <c r="C137" s="21" t="str">
        <f>iferror(small(B135:B142,D137),"")</f>
        <v/>
      </c>
      <c r="D137" s="32">
        <v>3.0</v>
      </c>
      <c r="E137" s="33" t="str">
        <f t="array" ref="E137">iferror(INDEX(INDIRECT("'Form Responses 1'!B"&amp;A135):indirect("'Form Responses 1'!B"&amp;B134),MATCH(C137,B135:B142,0)),"")</f>
        <v/>
      </c>
      <c r="F137" s="33" t="str">
        <f t="array" ref="F137">iferror(INDEX(INDIRECT("'Form Responses 1'!c"&amp;A135):indirect("'Form Responses 1'!c"&amp;B134),MATCH(C137,B135:B142,0)),"")</f>
        <v/>
      </c>
      <c r="G137" s="32" t="str">
        <f t="array" ref="G137">iferror(INDEX(INDIRECT("'Form Responses 1'!E"&amp;A135):indirect("'Form Responses 1'!E"&amp;B134),MATCH(C137,B135:B142,0)),"")</f>
        <v/>
      </c>
      <c r="H137" s="32" t="str">
        <f t="array" ref="H137">iferror(INDEX(INDIRECT("'Form Responses 1'!F"&amp;A135):indirect("'Form Responses 1'!F"&amp;B134),MATCH(C137,B135:B142,0)),"")</f>
        <v/>
      </c>
      <c r="I137" s="33" t="str">
        <f t="array" ref="I137">iferror(INDEX(INDIRECT("'Form Responses 1'!G"&amp;A135):indirect("'Form Responses 1'!G"&amp;B134),MATCH(C137,B135:B142,0)),"")</f>
        <v/>
      </c>
      <c r="J137" s="33" t="str">
        <f t="array" ref="J137">iferror(INDEX(INDIRECT("'Form Responses 1'!H"&amp;A135):indirect("'Form Responses 1'!H"&amp;B134),MATCH(C137,B135:B142,0)),"")</f>
        <v/>
      </c>
      <c r="K137" s="33" t="str">
        <f t="array" ref="K137">iferror(INDEX(INDIRECT("'Form Responses 1'!I"&amp;A135):indirect("'Form Responses 1'!I"&amp;B134),MATCH(C137,B135:B142,0)),"")</f>
        <v/>
      </c>
    </row>
    <row r="138">
      <c r="A138" s="20" t="str">
        <f>if(A135+D137&lt;=B134,A135+D137,"")</f>
        <v/>
      </c>
      <c r="B138" s="31" t="str">
        <f t="shared" si="13"/>
        <v/>
      </c>
      <c r="C138" s="21" t="str">
        <f>iferror(small(B135:B142,D138),"")</f>
        <v/>
      </c>
      <c r="D138" s="32">
        <v>4.0</v>
      </c>
      <c r="E138" s="33" t="str">
        <f t="array" ref="E138">iferror(INDEX(INDIRECT("'Form Responses 1'!B"&amp;A135):indirect("'Form Responses 1'!B"&amp;B134),MATCH(C138,B135:B142,0)),"")</f>
        <v/>
      </c>
      <c r="F138" s="33" t="str">
        <f t="array" ref="F138">iferror(INDEX(INDIRECT("'Form Responses 1'!c"&amp;A135):indirect("'Form Responses 1'!c"&amp;B134),MATCH(C138,B135:B142,0)),"")</f>
        <v/>
      </c>
      <c r="G138" s="32" t="str">
        <f t="array" ref="G138">iferror(INDEX(INDIRECT("'Form Responses 1'!E"&amp;A135):indirect("'Form Responses 1'!E"&amp;B134),MATCH(C138,B135:B142,0)),"")</f>
        <v/>
      </c>
      <c r="H138" s="32" t="str">
        <f t="array" ref="H138">iferror(INDEX(INDIRECT("'Form Responses 1'!F"&amp;A135):indirect("'Form Responses 1'!F"&amp;B134),MATCH(C138,B135:B142,0)),"")</f>
        <v/>
      </c>
      <c r="I138" s="33" t="str">
        <f t="array" ref="I138">iferror(INDEX(INDIRECT("'Form Responses 1'!G"&amp;A135):indirect("'Form Responses 1'!G"&amp;B134),MATCH(C138,B135:B142,0)),"")</f>
        <v/>
      </c>
      <c r="J138" s="33" t="str">
        <f t="array" ref="J138">iferror(INDEX(INDIRECT("'Form Responses 1'!H"&amp;A135):indirect("'Form Responses 1'!H"&amp;B134),MATCH(C138,B135:B142,0)),"")</f>
        <v/>
      </c>
      <c r="K138" s="33" t="str">
        <f t="array" ref="K138">iferror(INDEX(INDIRECT("'Form Responses 1'!I"&amp;A135):indirect("'Form Responses 1'!I"&amp;B134),MATCH(C138,B135:B142,0)),"")</f>
        <v/>
      </c>
    </row>
    <row r="139">
      <c r="A139" s="20" t="str">
        <f>if(A135+D138&lt;=B134,A135+D138,"")</f>
        <v/>
      </c>
      <c r="B139" s="31" t="str">
        <f t="shared" si="13"/>
        <v/>
      </c>
      <c r="C139" s="21" t="str">
        <f>iferror(small(B135:B142,D139),"")</f>
        <v/>
      </c>
      <c r="D139" s="32">
        <v>5.0</v>
      </c>
      <c r="E139" s="33" t="str">
        <f t="array" ref="E139">iferror(INDEX(INDIRECT("'Form Responses 1'!B"&amp;A135):indirect("'Form Responses 1'!B"&amp;B134),MATCH(C139,B135:B142,0)),"")</f>
        <v/>
      </c>
      <c r="F139" s="33" t="str">
        <f t="array" ref="F139">iferror(INDEX(INDIRECT("'Form Responses 1'!c"&amp;A135):indirect("'Form Responses 1'!c"&amp;B134),MATCH(C139,B135:B142,0)),"")</f>
        <v/>
      </c>
      <c r="G139" s="32" t="str">
        <f t="array" ref="G139">iferror(INDEX(INDIRECT("'Form Responses 1'!E"&amp;A135):indirect("'Form Responses 1'!E"&amp;B134),MATCH(C139,B135:B142,0)),"")</f>
        <v/>
      </c>
      <c r="H139" s="32" t="str">
        <f t="array" ref="H139">iferror(INDEX(INDIRECT("'Form Responses 1'!F"&amp;A135):indirect("'Form Responses 1'!F"&amp;B134),MATCH(C139,B135:B142,0)),"")</f>
        <v/>
      </c>
      <c r="I139" s="33" t="str">
        <f t="array" ref="I139">iferror(INDEX(INDIRECT("'Form Responses 1'!G"&amp;A135):indirect("'Form Responses 1'!G"&amp;B134),MATCH(C139,B135:B142,0)),"")</f>
        <v/>
      </c>
      <c r="J139" s="33" t="str">
        <f t="array" ref="J139">iferror(INDEX(INDIRECT("'Form Responses 1'!H"&amp;A135):indirect("'Form Responses 1'!H"&amp;B134),MATCH(C139,B135:B142,0)),"")</f>
        <v/>
      </c>
      <c r="K139" s="33" t="str">
        <f t="array" ref="K139">iferror(INDEX(INDIRECT("'Form Responses 1'!I"&amp;A135):indirect("'Form Responses 1'!I"&amp;B134),MATCH(C139,B135:B142,0)),"")</f>
        <v/>
      </c>
    </row>
    <row r="140">
      <c r="A140" s="20" t="str">
        <f>if(A135+D139&lt;=B134,A135+D139,"")</f>
        <v/>
      </c>
      <c r="B140" s="31" t="str">
        <f t="shared" si="13"/>
        <v/>
      </c>
      <c r="C140" s="21" t="str">
        <f>iferror(small(B135:B142,D140),"")</f>
        <v/>
      </c>
      <c r="D140" s="32">
        <v>6.0</v>
      </c>
      <c r="E140" s="33" t="str">
        <f t="array" ref="E140">iferror(INDEX(INDIRECT("'Form Responses 1'!B"&amp;A135):indirect("'Form Responses 1'!B"&amp;B134),MATCH(C140,B135:B142,0)),"")</f>
        <v/>
      </c>
      <c r="F140" s="33" t="str">
        <f t="array" ref="F140">iferror(INDEX(INDIRECT("'Form Responses 1'!c"&amp;A135):indirect("'Form Responses 1'!c"&amp;B134),MATCH(C140,B135:B142,0)),"")</f>
        <v/>
      </c>
      <c r="G140" s="32" t="str">
        <f t="array" ref="G140">iferror(INDEX(INDIRECT("'Form Responses 1'!E"&amp;A135):indirect("'Form Responses 1'!E"&amp;B134),MATCH(C140,B135:B142,0)),"")</f>
        <v/>
      </c>
      <c r="H140" s="32" t="str">
        <f t="array" ref="H140">iferror(INDEX(INDIRECT("'Form Responses 1'!F"&amp;A135):indirect("'Form Responses 1'!F"&amp;B134),MATCH(C140,B135:B142,0)),"")</f>
        <v/>
      </c>
      <c r="I140" s="33" t="str">
        <f t="array" ref="I140">iferror(INDEX(INDIRECT("'Form Responses 1'!G"&amp;A135):indirect("'Form Responses 1'!G"&amp;B134),MATCH(C140,B135:B142,0)),"")</f>
        <v/>
      </c>
      <c r="J140" s="33" t="str">
        <f t="array" ref="J140">iferror(INDEX(INDIRECT("'Form Responses 1'!H"&amp;A135):indirect("'Form Responses 1'!H"&amp;B134),MATCH(C140,B135:B142,0)),"")</f>
        <v/>
      </c>
      <c r="K140" s="33" t="str">
        <f t="array" ref="K140">iferror(INDEX(INDIRECT("'Form Responses 1'!I"&amp;A135):indirect("'Form Responses 1'!I"&amp;B134),MATCH(C140,B135:B142,0)),"")</f>
        <v/>
      </c>
    </row>
    <row r="141">
      <c r="A141" s="20" t="str">
        <f>if(A135+D140&lt;=B134,A135+D140,"")</f>
        <v/>
      </c>
      <c r="B141" s="31" t="str">
        <f t="shared" si="13"/>
        <v/>
      </c>
      <c r="C141" s="21" t="str">
        <f>iferror(small(B135:B142,D141),"")</f>
        <v/>
      </c>
      <c r="D141" s="32">
        <v>7.0</v>
      </c>
      <c r="E141" s="33" t="str">
        <f t="array" ref="E141">iferror(INDEX(INDIRECT("'Form Responses 1'!B"&amp;A135):indirect("'Form Responses 1'!B"&amp;B134),MATCH(C141,B135:B142,0)),"")</f>
        <v/>
      </c>
      <c r="F141" s="33" t="str">
        <f t="array" ref="F141">iferror(INDEX(INDIRECT("'Form Responses 1'!c"&amp;A135):indirect("'Form Responses 1'!c"&amp;B134),MATCH(C141,B135:B142,0)),"")</f>
        <v/>
      </c>
      <c r="G141" s="32" t="str">
        <f t="array" ref="G141">iferror(INDEX(INDIRECT("'Form Responses 1'!E"&amp;A135):indirect("'Form Responses 1'!E"&amp;B134),MATCH(C141,B135:B142,0)),"")</f>
        <v/>
      </c>
      <c r="H141" s="32" t="str">
        <f t="array" ref="H141">iferror(INDEX(INDIRECT("'Form Responses 1'!F"&amp;A135):indirect("'Form Responses 1'!F"&amp;B134),MATCH(C141,B135:B142,0)),"")</f>
        <v/>
      </c>
      <c r="I141" s="33" t="str">
        <f t="array" ref="I141">iferror(INDEX(INDIRECT("'Form Responses 1'!G"&amp;A135):indirect("'Form Responses 1'!G"&amp;B134),MATCH(C141,B135:B142,0)),"")</f>
        <v/>
      </c>
      <c r="J141" s="33" t="str">
        <f t="array" ref="J141">iferror(INDEX(INDIRECT("'Form Responses 1'!H"&amp;A135):indirect("'Form Responses 1'!H"&amp;B134),MATCH(C141,B135:B142,0)),"")</f>
        <v/>
      </c>
      <c r="K141" s="33" t="str">
        <f t="array" ref="K141">iferror(INDEX(INDIRECT("'Form Responses 1'!I"&amp;A135):indirect("'Form Responses 1'!I"&amp;B134),MATCH(C141,B135:B142,0)),"")</f>
        <v/>
      </c>
    </row>
    <row r="142">
      <c r="A142" s="20" t="str">
        <f>if(A135+D141&lt;=B134,A135+D141,"")</f>
        <v/>
      </c>
      <c r="B142" s="31" t="str">
        <f t="shared" si="13"/>
        <v/>
      </c>
      <c r="C142" s="21" t="str">
        <f>iferror(small(B135:B142,D142),"")</f>
        <v/>
      </c>
      <c r="D142" s="32">
        <v>8.0</v>
      </c>
      <c r="E142" s="33" t="str">
        <f t="array" ref="E142">iferror(INDEX(INDIRECT("'Form Responses 1'!B"&amp;A135):indirect("'Form Responses 1'!B"&amp;B134),MATCH(C142,B135:B142,0)),"")</f>
        <v/>
      </c>
      <c r="F142" s="33" t="str">
        <f t="array" ref="F142">iferror(INDEX(INDIRECT("'Form Responses 1'!c"&amp;A135):indirect("'Form Responses 1'!c"&amp;B134),MATCH(C142,B135:B142,0)),"")</f>
        <v/>
      </c>
      <c r="G142" s="32" t="str">
        <f t="array" ref="G142">iferror(INDEX(INDIRECT("'Form Responses 1'!E"&amp;A135):indirect("'Form Responses 1'!E"&amp;B134),MATCH(C142,B135:B142,0)),"")</f>
        <v/>
      </c>
      <c r="H142" s="32" t="str">
        <f t="array" ref="H142">iferror(INDEX(INDIRECT("'Form Responses 1'!F"&amp;A135):indirect("'Form Responses 1'!F"&amp;B134),MATCH(C142,B135:B142,0)),"")</f>
        <v/>
      </c>
      <c r="I142" s="33" t="str">
        <f t="array" ref="I142">iferror(INDEX(INDIRECT("'Form Responses 1'!G"&amp;A135):indirect("'Form Responses 1'!G"&amp;B134),MATCH(C142,B135:B142,0)),"")</f>
        <v/>
      </c>
      <c r="J142" s="33" t="str">
        <f t="array" ref="J142">iferror(INDEX(INDIRECT("'Form Responses 1'!H"&amp;A135):indirect("'Form Responses 1'!H"&amp;B134),MATCH(C142,B135:B142,0)),"")</f>
        <v/>
      </c>
      <c r="K142" s="33" t="str">
        <f t="array" ref="K142">iferror(INDEX(INDIRECT("'Form Responses 1'!I"&amp;A135):indirect("'Form Responses 1'!I"&amp;B134),MATCH(C142,B135:B142,0)),"")</f>
        <v/>
      </c>
    </row>
    <row r="143">
      <c r="A143" s="21"/>
      <c r="B143" s="21"/>
      <c r="C143" s="21"/>
      <c r="D143" s="21"/>
      <c r="E143" s="35"/>
      <c r="F143" s="35"/>
      <c r="G143" s="21"/>
      <c r="H143" s="21"/>
      <c r="I143" s="35"/>
      <c r="J143" s="35"/>
      <c r="K143" s="35"/>
    </row>
    <row r="144">
      <c r="A144" s="20"/>
      <c r="B144" s="31"/>
      <c r="C144" s="20">
        <v>10.0</v>
      </c>
      <c r="D144" s="22"/>
      <c r="E144" s="23">
        <v>44120.0</v>
      </c>
      <c r="F144" s="24" t="str">
        <f t="array" ref="F144">indirect("'sheet3'!E"&amp;2)</f>
        <v>JURNAL KELAS 9F SMP NEGERI 1 TURI SEMESTER 1 TAHUN PELAJARAN 2020/2021</v>
      </c>
      <c r="G144" s="25"/>
      <c r="H144" s="25"/>
      <c r="I144" s="26"/>
      <c r="J144" s="26"/>
      <c r="K144" s="27"/>
    </row>
    <row r="145">
      <c r="A145" s="20"/>
      <c r="B145" s="28">
        <f t="array" ref="B145">row(index(Sheet3!$A$1:$A$2943,match(right(E144,10),Sheet3!$A$1:$A$2943,0)))+countif(Sheet3!$A$1:$A$2943,(index(Sheet3!$A$1:$A$2943,match(right(E144,10),Sheet3!$A$1:$A$2943,0))))-1</f>
        <v>149</v>
      </c>
      <c r="C145" s="21"/>
      <c r="D145" s="37" t="s">
        <v>333</v>
      </c>
      <c r="E145" s="38" t="s">
        <v>334</v>
      </c>
      <c r="F145" s="38" t="s">
        <v>2</v>
      </c>
      <c r="G145" s="38" t="s">
        <v>4</v>
      </c>
      <c r="H145" s="38" t="s">
        <v>335</v>
      </c>
      <c r="I145" s="38" t="s">
        <v>336</v>
      </c>
      <c r="J145" s="38" t="s">
        <v>337</v>
      </c>
      <c r="K145" s="38" t="s">
        <v>338</v>
      </c>
    </row>
    <row r="146">
      <c r="A146" s="30">
        <f t="array" ref="A146">row(index(Sheet3!$A$1:$A$2943,match(right(E144,10),Sheet3!$A$1:$A$2943,0)))</f>
        <v>149</v>
      </c>
      <c r="B146" s="31">
        <f t="shared" ref="B146:B153" si="14">iferror(value(left(indirect("Form Responses 1!E"&amp;A146),iferror(find(",",indirect("Form Responses 1!E"&amp;A146)),len(indirect("Form Responses 1!E"&amp;A146))+1)-1)),"")</f>
        <v>3</v>
      </c>
      <c r="C146" s="21">
        <f>iferror(small(B146:B153,D146),"")</f>
        <v>3</v>
      </c>
      <c r="D146" s="32">
        <v>1.0</v>
      </c>
      <c r="E146" s="33" t="str">
        <f t="array" ref="E146">iferror(INDEX(INDIRECT("'Form Responses 1'!B"&amp;A146):indirect("'Form Responses 1'!B"&amp;B145),MATCH(C146,B146:B153,0)),"")</f>
        <v>2. Drs. Tasrip, MM.</v>
      </c>
      <c r="F146" s="33" t="str">
        <f t="array" ref="F146">iferror(INDEX(INDIRECT("'Form Responses 1'!c"&amp;A146):indirect("'Form Responses 1'!c"&amp;B145),MATCH(C146,B146:B153,0)),"")</f>
        <v>6. IPS</v>
      </c>
      <c r="G146" s="32" t="str">
        <f t="array" ref="G146">iferror(INDEX(INDIRECT("'Form Responses 1'!E"&amp;A146):indirect("'Form Responses 1'!E"&amp;B145),MATCH(C146,B146:B153,0)),"")</f>
        <v>3, 4</v>
      </c>
      <c r="H146" s="32">
        <f t="array" ref="H146">iferror(INDEX(INDIRECT("'Form Responses 1'!F"&amp;A146):indirect("'Form Responses 1'!F"&amp;B145),MATCH(C146,B146:B153,0)),"")</f>
        <v>18</v>
      </c>
      <c r="I146" s="33" t="str">
        <f t="array" ref="I146">iferror(INDEX(INDIRECT("'Form Responses 1'!G"&amp;A146):indirect("'Form Responses 1'!G"&amp;B145),MATCH(C146,B146:B153,0)),"")</f>
        <v>Bentuk perubahan sosbud</v>
      </c>
      <c r="J146" s="33" t="str">
        <f t="array" ref="J146">iferror(INDEX(INDIRECT("'Form Responses 1'!H"&amp;A146):indirect("'Form Responses 1'!H"&amp;B145),MATCH(C146,B146:B153,0)),"")</f>
        <v>-</v>
      </c>
      <c r="K146" s="33" t="str">
        <f t="array" ref="K146">iferror(INDEX(INDIRECT("'Form Responses 1'!I"&amp;A146):indirect("'Form Responses 1'!I"&amp;B145),MATCH(C146,B146:B153,0)),"")</f>
        <v>Lancar PTM dan PJJ </v>
      </c>
    </row>
    <row r="147">
      <c r="A147" s="20" t="str">
        <f>if(A146+D146&lt;=B145,A146+D146,"")</f>
        <v/>
      </c>
      <c r="B147" s="31" t="str">
        <f t="shared" si="14"/>
        <v/>
      </c>
      <c r="C147" s="21" t="str">
        <f>iferror(small(B146:B153,D147),"")</f>
        <v/>
      </c>
      <c r="D147" s="32">
        <v>2.0</v>
      </c>
      <c r="E147" s="33" t="str">
        <f t="array" ref="E147">iferror(INDEX(INDIRECT("'Form Responses 1'!B"&amp;A146):indirect("'Form Responses 1'!B"&amp;B145),MATCH(C147,B146:B153,0)),"")</f>
        <v/>
      </c>
      <c r="F147" s="33" t="str">
        <f t="array" ref="F147">iferror(INDEX(INDIRECT("'Form Responses 1'!c"&amp;A146):indirect("'Form Responses 1'!c"&amp;B145),MATCH(C147,B146:B153,0)),"")</f>
        <v/>
      </c>
      <c r="G147" s="32" t="str">
        <f t="array" ref="G147">iferror(INDEX(INDIRECT("'Form Responses 1'!E"&amp;A146):indirect("'Form Responses 1'!E"&amp;B145),MATCH(C147,B146:B153,0)),"")</f>
        <v/>
      </c>
      <c r="H147" s="32" t="str">
        <f t="array" ref="H147">iferror(INDEX(INDIRECT("'Form Responses 1'!F"&amp;A146):indirect("'Form Responses 1'!F"&amp;B145),MATCH(C147,B146:B153,0)),"")</f>
        <v/>
      </c>
      <c r="I147" s="33" t="str">
        <f t="array" ref="I147">iferror(INDEX(INDIRECT("'Form Responses 1'!G"&amp;A146):indirect("'Form Responses 1'!G"&amp;B145),MATCH(C147,B146:B153,0)),"")</f>
        <v/>
      </c>
      <c r="J147" s="33" t="str">
        <f t="array" ref="J147">iferror(INDEX(INDIRECT("'Form Responses 1'!H"&amp;A146):indirect("'Form Responses 1'!H"&amp;B145),MATCH(C147,B146:B153,0)),"")</f>
        <v/>
      </c>
      <c r="K147" s="33" t="str">
        <f t="array" ref="K147">iferror(INDEX(INDIRECT("'Form Responses 1'!I"&amp;A146):indirect("'Form Responses 1'!I"&amp;B145),MATCH(C147,B146:B153,0)),"")</f>
        <v/>
      </c>
    </row>
    <row r="148">
      <c r="A148" s="20" t="str">
        <f>if(A146+D147&lt;=B145,A146+D147,"")</f>
        <v/>
      </c>
      <c r="B148" s="31" t="str">
        <f t="shared" si="14"/>
        <v/>
      </c>
      <c r="C148" s="21" t="str">
        <f>iferror(small(B146:B153,D148),"")</f>
        <v/>
      </c>
      <c r="D148" s="32">
        <v>3.0</v>
      </c>
      <c r="E148" s="33" t="str">
        <f t="array" ref="E148">iferror(INDEX(INDIRECT("'Form Responses 1'!B"&amp;A146):indirect("'Form Responses 1'!B"&amp;B145),MATCH(C148,B146:B153,0)),"")</f>
        <v/>
      </c>
      <c r="F148" s="33" t="str">
        <f t="array" ref="F148">iferror(INDEX(INDIRECT("'Form Responses 1'!c"&amp;A146):indirect("'Form Responses 1'!c"&amp;B145),MATCH(C148,B146:B153,0)),"")</f>
        <v/>
      </c>
      <c r="G148" s="32" t="str">
        <f t="array" ref="G148">iferror(INDEX(INDIRECT("'Form Responses 1'!E"&amp;A146):indirect("'Form Responses 1'!E"&amp;B145),MATCH(C148,B146:B153,0)),"")</f>
        <v/>
      </c>
      <c r="H148" s="32" t="str">
        <f t="array" ref="H148">iferror(INDEX(INDIRECT("'Form Responses 1'!F"&amp;A146):indirect("'Form Responses 1'!F"&amp;B145),MATCH(C148,B146:B153,0)),"")</f>
        <v/>
      </c>
      <c r="I148" s="33" t="str">
        <f t="array" ref="I148">iferror(INDEX(INDIRECT("'Form Responses 1'!G"&amp;A146):indirect("'Form Responses 1'!G"&amp;B145),MATCH(C148,B146:B153,0)),"")</f>
        <v/>
      </c>
      <c r="J148" s="33" t="str">
        <f t="array" ref="J148">iferror(INDEX(INDIRECT("'Form Responses 1'!H"&amp;A146):indirect("'Form Responses 1'!H"&amp;B145),MATCH(C148,B146:B153,0)),"")</f>
        <v/>
      </c>
      <c r="K148" s="33" t="str">
        <f t="array" ref="K148">iferror(INDEX(INDIRECT("'Form Responses 1'!I"&amp;A146):indirect("'Form Responses 1'!I"&amp;B145),MATCH(C148,B146:B153,0)),"")</f>
        <v/>
      </c>
    </row>
    <row r="149">
      <c r="A149" s="20" t="str">
        <f>if(A146+D148&lt;=B145,A146+D148,"")</f>
        <v/>
      </c>
      <c r="B149" s="31" t="str">
        <f t="shared" si="14"/>
        <v/>
      </c>
      <c r="C149" s="21" t="str">
        <f>iferror(small(B146:B153,D149),"")</f>
        <v/>
      </c>
      <c r="D149" s="32">
        <v>4.0</v>
      </c>
      <c r="E149" s="33" t="str">
        <f t="array" ref="E149">iferror(INDEX(INDIRECT("'Form Responses 1'!B"&amp;A146):indirect("'Form Responses 1'!B"&amp;B145),MATCH(C149,B146:B153,0)),"")</f>
        <v/>
      </c>
      <c r="F149" s="33" t="str">
        <f t="array" ref="F149">iferror(INDEX(INDIRECT("'Form Responses 1'!c"&amp;A146):indirect("'Form Responses 1'!c"&amp;B145),MATCH(C149,B146:B153,0)),"")</f>
        <v/>
      </c>
      <c r="G149" s="32" t="str">
        <f t="array" ref="G149">iferror(INDEX(INDIRECT("'Form Responses 1'!E"&amp;A146):indirect("'Form Responses 1'!E"&amp;B145),MATCH(C149,B146:B153,0)),"")</f>
        <v/>
      </c>
      <c r="H149" s="32" t="str">
        <f t="array" ref="H149">iferror(INDEX(INDIRECT("'Form Responses 1'!F"&amp;A146):indirect("'Form Responses 1'!F"&amp;B145),MATCH(C149,B146:B153,0)),"")</f>
        <v/>
      </c>
      <c r="I149" s="33" t="str">
        <f t="array" ref="I149">iferror(INDEX(INDIRECT("'Form Responses 1'!G"&amp;A146):indirect("'Form Responses 1'!G"&amp;B145),MATCH(C149,B146:B153,0)),"")</f>
        <v/>
      </c>
      <c r="J149" s="33" t="str">
        <f t="array" ref="J149">iferror(INDEX(INDIRECT("'Form Responses 1'!H"&amp;A146):indirect("'Form Responses 1'!H"&amp;B145),MATCH(C149,B146:B153,0)),"")</f>
        <v/>
      </c>
      <c r="K149" s="33" t="str">
        <f t="array" ref="K149">iferror(INDEX(INDIRECT("'Form Responses 1'!I"&amp;A146):indirect("'Form Responses 1'!I"&amp;B145),MATCH(C149,B146:B153,0)),"")</f>
        <v/>
      </c>
    </row>
    <row r="150">
      <c r="A150" s="20" t="str">
        <f>if(A146+D149&lt;=B145,A146+D149,"")</f>
        <v/>
      </c>
      <c r="B150" s="31" t="str">
        <f t="shared" si="14"/>
        <v/>
      </c>
      <c r="C150" s="21" t="str">
        <f>iferror(small(B146:B153,D150),"")</f>
        <v/>
      </c>
      <c r="D150" s="32">
        <v>5.0</v>
      </c>
      <c r="E150" s="33" t="str">
        <f t="array" ref="E150">iferror(INDEX(INDIRECT("'Form Responses 1'!B"&amp;A146):indirect("'Form Responses 1'!B"&amp;B145),MATCH(C150,B146:B153,0)),"")</f>
        <v/>
      </c>
      <c r="F150" s="33" t="str">
        <f t="array" ref="F150">iferror(INDEX(INDIRECT("'Form Responses 1'!c"&amp;A146):indirect("'Form Responses 1'!c"&amp;B145),MATCH(C150,B146:B153,0)),"")</f>
        <v/>
      </c>
      <c r="G150" s="32" t="str">
        <f t="array" ref="G150">iferror(INDEX(INDIRECT("'Form Responses 1'!E"&amp;A146):indirect("'Form Responses 1'!E"&amp;B145),MATCH(C150,B146:B153,0)),"")</f>
        <v/>
      </c>
      <c r="H150" s="32" t="str">
        <f t="array" ref="H150">iferror(INDEX(INDIRECT("'Form Responses 1'!F"&amp;A146):indirect("'Form Responses 1'!F"&amp;B145),MATCH(C150,B146:B153,0)),"")</f>
        <v/>
      </c>
      <c r="I150" s="33" t="str">
        <f t="array" ref="I150">iferror(INDEX(INDIRECT("'Form Responses 1'!G"&amp;A146):indirect("'Form Responses 1'!G"&amp;B145),MATCH(C150,B146:B153,0)),"")</f>
        <v/>
      </c>
      <c r="J150" s="33" t="str">
        <f t="array" ref="J150">iferror(INDEX(INDIRECT("'Form Responses 1'!H"&amp;A146):indirect("'Form Responses 1'!H"&amp;B145),MATCH(C150,B146:B153,0)),"")</f>
        <v/>
      </c>
      <c r="K150" s="33" t="str">
        <f t="array" ref="K150">iferror(INDEX(INDIRECT("'Form Responses 1'!I"&amp;A146):indirect("'Form Responses 1'!I"&amp;B145),MATCH(C150,B146:B153,0)),"")</f>
        <v/>
      </c>
    </row>
    <row r="151">
      <c r="A151" s="20" t="str">
        <f>if(A146+D150&lt;=B145,A146+D150,"")</f>
        <v/>
      </c>
      <c r="B151" s="31" t="str">
        <f t="shared" si="14"/>
        <v/>
      </c>
      <c r="C151" s="21" t="str">
        <f>iferror(small(B146:B153,D151),"")</f>
        <v/>
      </c>
      <c r="D151" s="32">
        <v>6.0</v>
      </c>
      <c r="E151" s="33" t="str">
        <f t="array" ref="E151">iferror(INDEX(INDIRECT("'Form Responses 1'!B"&amp;A146):indirect("'Form Responses 1'!B"&amp;B145),MATCH(C151,B146:B153,0)),"")</f>
        <v/>
      </c>
      <c r="F151" s="33" t="str">
        <f t="array" ref="F151">iferror(INDEX(INDIRECT("'Form Responses 1'!c"&amp;A146):indirect("'Form Responses 1'!c"&amp;B145),MATCH(C151,B146:B153,0)),"")</f>
        <v/>
      </c>
      <c r="G151" s="32" t="str">
        <f t="array" ref="G151">iferror(INDEX(INDIRECT("'Form Responses 1'!E"&amp;A146):indirect("'Form Responses 1'!E"&amp;B145),MATCH(C151,B146:B153,0)),"")</f>
        <v/>
      </c>
      <c r="H151" s="32" t="str">
        <f t="array" ref="H151">iferror(INDEX(INDIRECT("'Form Responses 1'!F"&amp;A146):indirect("'Form Responses 1'!F"&amp;B145),MATCH(C151,B146:B153,0)),"")</f>
        <v/>
      </c>
      <c r="I151" s="33" t="str">
        <f t="array" ref="I151">iferror(INDEX(INDIRECT("'Form Responses 1'!G"&amp;A146):indirect("'Form Responses 1'!G"&amp;B145),MATCH(C151,B146:B153,0)),"")</f>
        <v/>
      </c>
      <c r="J151" s="33" t="str">
        <f t="array" ref="J151">iferror(INDEX(INDIRECT("'Form Responses 1'!H"&amp;A146):indirect("'Form Responses 1'!H"&amp;B145),MATCH(C151,B146:B153,0)),"")</f>
        <v/>
      </c>
      <c r="K151" s="33" t="str">
        <f t="array" ref="K151">iferror(INDEX(INDIRECT("'Form Responses 1'!I"&amp;A146):indirect("'Form Responses 1'!I"&amp;B145),MATCH(C151,B146:B153,0)),"")</f>
        <v/>
      </c>
    </row>
    <row r="152">
      <c r="A152" s="20" t="str">
        <f>if(A146+D151&lt;=B145,A146+D151,"")</f>
        <v/>
      </c>
      <c r="B152" s="31" t="str">
        <f t="shared" si="14"/>
        <v/>
      </c>
      <c r="C152" s="21" t="str">
        <f>iferror(small(B146:B153,D152),"")</f>
        <v/>
      </c>
      <c r="D152" s="32">
        <v>7.0</v>
      </c>
      <c r="E152" s="33" t="str">
        <f t="array" ref="E152">iferror(INDEX(INDIRECT("'Form Responses 1'!B"&amp;A146):indirect("'Form Responses 1'!B"&amp;B145),MATCH(C152,B146:B153,0)),"")</f>
        <v/>
      </c>
      <c r="F152" s="33" t="str">
        <f t="array" ref="F152">iferror(INDEX(INDIRECT("'Form Responses 1'!c"&amp;A146):indirect("'Form Responses 1'!c"&amp;B145),MATCH(C152,B146:B153,0)),"")</f>
        <v/>
      </c>
      <c r="G152" s="32" t="str">
        <f t="array" ref="G152">iferror(INDEX(INDIRECT("'Form Responses 1'!E"&amp;A146):indirect("'Form Responses 1'!E"&amp;B145),MATCH(C152,B146:B153,0)),"")</f>
        <v/>
      </c>
      <c r="H152" s="32" t="str">
        <f t="array" ref="H152">iferror(INDEX(INDIRECT("'Form Responses 1'!F"&amp;A146):indirect("'Form Responses 1'!F"&amp;B145),MATCH(C152,B146:B153,0)),"")</f>
        <v/>
      </c>
      <c r="I152" s="33" t="str">
        <f t="array" ref="I152">iferror(INDEX(INDIRECT("'Form Responses 1'!G"&amp;A146):indirect("'Form Responses 1'!G"&amp;B145),MATCH(C152,B146:B153,0)),"")</f>
        <v/>
      </c>
      <c r="J152" s="33" t="str">
        <f t="array" ref="J152">iferror(INDEX(INDIRECT("'Form Responses 1'!H"&amp;A146):indirect("'Form Responses 1'!H"&amp;B145),MATCH(C152,B146:B153,0)),"")</f>
        <v/>
      </c>
      <c r="K152" s="33" t="str">
        <f t="array" ref="K152">iferror(INDEX(INDIRECT("'Form Responses 1'!I"&amp;A146):indirect("'Form Responses 1'!I"&amp;B145),MATCH(C152,B146:B153,0)),"")</f>
        <v/>
      </c>
    </row>
    <row r="153">
      <c r="A153" s="20" t="str">
        <f>if(A146+D152&lt;=B145,A146+D152,"")</f>
        <v/>
      </c>
      <c r="B153" s="31" t="str">
        <f t="shared" si="14"/>
        <v/>
      </c>
      <c r="C153" s="21" t="str">
        <f>iferror(small(B146:B153,D153),"")</f>
        <v/>
      </c>
      <c r="D153" s="32">
        <v>8.0</v>
      </c>
      <c r="E153" s="33" t="str">
        <f t="array" ref="E153">iferror(INDEX(INDIRECT("'Form Responses 1'!B"&amp;A146):indirect("'Form Responses 1'!B"&amp;B145),MATCH(C153,B146:B153,0)),"")</f>
        <v/>
      </c>
      <c r="F153" s="33" t="str">
        <f t="array" ref="F153">iferror(INDEX(INDIRECT("'Form Responses 1'!c"&amp;A146):indirect("'Form Responses 1'!c"&amp;B145),MATCH(C153,B146:B153,0)),"")</f>
        <v/>
      </c>
      <c r="G153" s="32" t="str">
        <f t="array" ref="G153">iferror(INDEX(INDIRECT("'Form Responses 1'!E"&amp;A146):indirect("'Form Responses 1'!E"&amp;B145),MATCH(C153,B146:B153,0)),"")</f>
        <v/>
      </c>
      <c r="H153" s="32" t="str">
        <f t="array" ref="H153">iferror(INDEX(INDIRECT("'Form Responses 1'!F"&amp;A146):indirect("'Form Responses 1'!F"&amp;B145),MATCH(C153,B146:B153,0)),"")</f>
        <v/>
      </c>
      <c r="I153" s="33" t="str">
        <f t="array" ref="I153">iferror(INDEX(INDIRECT("'Form Responses 1'!G"&amp;A146):indirect("'Form Responses 1'!G"&amp;B145),MATCH(C153,B146:B153,0)),"")</f>
        <v/>
      </c>
      <c r="J153" s="33" t="str">
        <f t="array" ref="J153">iferror(INDEX(INDIRECT("'Form Responses 1'!H"&amp;A146):indirect("'Form Responses 1'!H"&amp;B145),MATCH(C153,B146:B153,0)),"")</f>
        <v/>
      </c>
      <c r="K153" s="33" t="str">
        <f t="array" ref="K153">iferror(INDEX(INDIRECT("'Form Responses 1'!I"&amp;A146):indirect("'Form Responses 1'!I"&amp;B145),MATCH(C153,B146:B153,0)),"")</f>
        <v/>
      </c>
    </row>
    <row r="154">
      <c r="A154" s="21"/>
      <c r="B154" s="21"/>
      <c r="C154" s="21"/>
      <c r="D154" s="21"/>
      <c r="E154" s="35"/>
      <c r="F154" s="35"/>
      <c r="G154" s="21"/>
      <c r="H154" s="21"/>
      <c r="I154" s="35"/>
      <c r="J154" s="35"/>
      <c r="K154" s="35"/>
    </row>
    <row r="155" ht="66.0" customHeight="1">
      <c r="A155" s="20"/>
      <c r="B155" s="31"/>
      <c r="C155" s="20">
        <v>10.0</v>
      </c>
      <c r="D155" s="22"/>
      <c r="E155" s="23">
        <v>44121.0</v>
      </c>
      <c r="F155" s="24" t="str">
        <f t="array" ref="F155">indirect("'sheet3'!E"&amp;2)</f>
        <v>JURNAL KELAS 9F SMP NEGERI 1 TURI SEMESTER 1 TAHUN PELAJARAN 2020/2021</v>
      </c>
      <c r="G155" s="25"/>
      <c r="H155" s="25"/>
      <c r="I155" s="26"/>
      <c r="J155" s="26"/>
      <c r="K155" s="27"/>
    </row>
    <row r="156">
      <c r="A156" s="20"/>
      <c r="B156" s="28" t="str">
        <f t="array" ref="B156">row(index(Sheet3!$A$1:$A$2943,match(right(E155,10),Sheet3!$A$1:$A$2943,0)))+countif(Sheet3!$A$1:$A$2943,(index(Sheet3!$A$1:$A$2943,match(right(E155,10),Sheet3!$A$1:$A$2943,0))))-1</f>
        <v>#N/A</v>
      </c>
      <c r="C156" s="21"/>
      <c r="D156" s="37" t="s">
        <v>333</v>
      </c>
      <c r="E156" s="38" t="s">
        <v>334</v>
      </c>
      <c r="F156" s="38" t="s">
        <v>2</v>
      </c>
      <c r="G156" s="38" t="s">
        <v>4</v>
      </c>
      <c r="H156" s="38" t="s">
        <v>335</v>
      </c>
      <c r="I156" s="38" t="s">
        <v>336</v>
      </c>
      <c r="J156" s="38" t="s">
        <v>337</v>
      </c>
      <c r="K156" s="38" t="s">
        <v>338</v>
      </c>
    </row>
    <row r="157">
      <c r="A157" s="30" t="str">
        <f t="array" ref="A157">row(index(Sheet3!$A$1:$A$2943,match(right(E155,10),Sheet3!$A$1:$A$2943,0)))</f>
        <v>#N/A</v>
      </c>
      <c r="B157" s="31" t="str">
        <f t="shared" ref="B157:B164" si="15">iferror(value(left(indirect("Form Responses 1!E"&amp;A157),iferror(find(",",indirect("Form Responses 1!E"&amp;A157)),len(indirect("Form Responses 1!E"&amp;A157))+1)-1)),"")</f>
        <v/>
      </c>
      <c r="C157" s="21" t="str">
        <f>iferror(small(B157:B164,D157),"")</f>
        <v/>
      </c>
      <c r="D157" s="32">
        <v>1.0</v>
      </c>
      <c r="E157" s="33" t="str">
        <f t="array" ref="E157">iferror(INDEX(INDIRECT("'Form Responses 1'!B"&amp;A157):indirect("'Form Responses 1'!B"&amp;B156),MATCH(C157,B157:B164,0)),"")</f>
        <v/>
      </c>
      <c r="F157" s="33" t="str">
        <f t="array" ref="F157">iferror(INDEX(INDIRECT("'Form Responses 1'!c"&amp;A157):indirect("'Form Responses 1'!c"&amp;B156),MATCH(C157,B157:B164,0)),"")</f>
        <v/>
      </c>
      <c r="G157" s="32" t="str">
        <f t="array" ref="G157">iferror(INDEX(INDIRECT("'Form Responses 1'!E"&amp;A157):indirect("'Form Responses 1'!E"&amp;B156),MATCH(C157,B157:B164,0)),"")</f>
        <v/>
      </c>
      <c r="H157" s="32" t="str">
        <f t="array" ref="H157">iferror(INDEX(INDIRECT("'Form Responses 1'!F"&amp;A157):indirect("'Form Responses 1'!F"&amp;B156),MATCH(C157,B157:B164,0)),"")</f>
        <v/>
      </c>
      <c r="I157" s="33" t="str">
        <f t="array" ref="I157">iferror(INDEX(INDIRECT("'Form Responses 1'!G"&amp;A157):indirect("'Form Responses 1'!G"&amp;B156),MATCH(C157,B157:B164,0)),"")</f>
        <v/>
      </c>
      <c r="J157" s="33" t="str">
        <f t="array" ref="J157">iferror(INDEX(INDIRECT("'Form Responses 1'!H"&amp;A157):indirect("'Form Responses 1'!H"&amp;B156),MATCH(C157,B157:B164,0)),"")</f>
        <v/>
      </c>
      <c r="K157" s="33" t="str">
        <f t="array" ref="K157">iferror(INDEX(INDIRECT("'Form Responses 1'!I"&amp;A157):indirect("'Form Responses 1'!I"&amp;B156),MATCH(C157,B157:B164,0)),"")</f>
        <v/>
      </c>
    </row>
    <row r="158">
      <c r="A158" s="20" t="str">
        <f>if(A157+D157&lt;=B156,A157+D157,"")</f>
        <v>#N/A</v>
      </c>
      <c r="B158" s="31" t="str">
        <f t="shared" si="15"/>
        <v/>
      </c>
      <c r="C158" s="21" t="str">
        <f>iferror(small(B157:B164,D158),"")</f>
        <v/>
      </c>
      <c r="D158" s="32">
        <v>2.0</v>
      </c>
      <c r="E158" s="33" t="str">
        <f t="array" ref="E158">iferror(INDEX(INDIRECT("'Form Responses 1'!B"&amp;A157):indirect("'Form Responses 1'!B"&amp;B156),MATCH(C158,B157:B164,0)),"")</f>
        <v/>
      </c>
      <c r="F158" s="33" t="str">
        <f t="array" ref="F158">iferror(INDEX(INDIRECT("'Form Responses 1'!c"&amp;A157):indirect("'Form Responses 1'!c"&amp;B156),MATCH(C158,B157:B164,0)),"")</f>
        <v/>
      </c>
      <c r="G158" s="32" t="str">
        <f t="array" ref="G158">iferror(INDEX(INDIRECT("'Form Responses 1'!E"&amp;A157):indirect("'Form Responses 1'!E"&amp;B156),MATCH(C158,B157:B164,0)),"")</f>
        <v/>
      </c>
      <c r="H158" s="32" t="str">
        <f t="array" ref="H158">iferror(INDEX(INDIRECT("'Form Responses 1'!F"&amp;A157):indirect("'Form Responses 1'!F"&amp;B156),MATCH(C158,B157:B164,0)),"")</f>
        <v/>
      </c>
      <c r="I158" s="33" t="str">
        <f t="array" ref="I158">iferror(INDEX(INDIRECT("'Form Responses 1'!G"&amp;A157):indirect("'Form Responses 1'!G"&amp;B156),MATCH(C158,B157:B164,0)),"")</f>
        <v/>
      </c>
      <c r="J158" s="33" t="str">
        <f t="array" ref="J158">iferror(INDEX(INDIRECT("'Form Responses 1'!H"&amp;A157):indirect("'Form Responses 1'!H"&amp;B156),MATCH(C158,B157:B164,0)),"")</f>
        <v/>
      </c>
      <c r="K158" s="33" t="str">
        <f t="array" ref="K158">iferror(INDEX(INDIRECT("'Form Responses 1'!I"&amp;A157):indirect("'Form Responses 1'!I"&amp;B156),MATCH(C158,B157:B164,0)),"")</f>
        <v/>
      </c>
    </row>
    <row r="159">
      <c r="A159" s="20" t="str">
        <f>if(A157+D158&lt;=B156,A157+D158,"")</f>
        <v>#N/A</v>
      </c>
      <c r="B159" s="31" t="str">
        <f t="shared" si="15"/>
        <v/>
      </c>
      <c r="C159" s="21" t="str">
        <f>iferror(small(B157:B164,D159),"")</f>
        <v/>
      </c>
      <c r="D159" s="32">
        <v>3.0</v>
      </c>
      <c r="E159" s="33" t="str">
        <f t="array" ref="E159">iferror(INDEX(INDIRECT("'Form Responses 1'!B"&amp;A157):indirect("'Form Responses 1'!B"&amp;B156),MATCH(C159,B157:B164,0)),"")</f>
        <v/>
      </c>
      <c r="F159" s="33" t="str">
        <f t="array" ref="F159">iferror(INDEX(INDIRECT("'Form Responses 1'!c"&amp;A157):indirect("'Form Responses 1'!c"&amp;B156),MATCH(C159,B157:B164,0)),"")</f>
        <v/>
      </c>
      <c r="G159" s="32" t="str">
        <f t="array" ref="G159">iferror(INDEX(INDIRECT("'Form Responses 1'!E"&amp;A157):indirect("'Form Responses 1'!E"&amp;B156),MATCH(C159,B157:B164,0)),"")</f>
        <v/>
      </c>
      <c r="H159" s="32" t="str">
        <f t="array" ref="H159">iferror(INDEX(INDIRECT("'Form Responses 1'!F"&amp;A157):indirect("'Form Responses 1'!F"&amp;B156),MATCH(C159,B157:B164,0)),"")</f>
        <v/>
      </c>
      <c r="I159" s="33" t="str">
        <f t="array" ref="I159">iferror(INDEX(INDIRECT("'Form Responses 1'!G"&amp;A157):indirect("'Form Responses 1'!G"&amp;B156),MATCH(C159,B157:B164,0)),"")</f>
        <v/>
      </c>
      <c r="J159" s="33" t="str">
        <f t="array" ref="J159">iferror(INDEX(INDIRECT("'Form Responses 1'!H"&amp;A157):indirect("'Form Responses 1'!H"&amp;B156),MATCH(C159,B157:B164,0)),"")</f>
        <v/>
      </c>
      <c r="K159" s="33" t="str">
        <f t="array" ref="K159">iferror(INDEX(INDIRECT("'Form Responses 1'!I"&amp;A157):indirect("'Form Responses 1'!I"&amp;B156),MATCH(C159,B157:B164,0)),"")</f>
        <v/>
      </c>
    </row>
    <row r="160">
      <c r="A160" s="20" t="str">
        <f>if(A157+D159&lt;=B156,A157+D159,"")</f>
        <v>#N/A</v>
      </c>
      <c r="B160" s="31" t="str">
        <f t="shared" si="15"/>
        <v/>
      </c>
      <c r="C160" s="21" t="str">
        <f>iferror(small(B157:B164,D160),"")</f>
        <v/>
      </c>
      <c r="D160" s="32">
        <v>4.0</v>
      </c>
      <c r="E160" s="33" t="str">
        <f t="array" ref="E160">iferror(INDEX(INDIRECT("'Form Responses 1'!B"&amp;A157):indirect("'Form Responses 1'!B"&amp;B156),MATCH(C160,B157:B164,0)),"")</f>
        <v/>
      </c>
      <c r="F160" s="33" t="str">
        <f t="array" ref="F160">iferror(INDEX(INDIRECT("'Form Responses 1'!c"&amp;A157):indirect("'Form Responses 1'!c"&amp;B156),MATCH(C160,B157:B164,0)),"")</f>
        <v/>
      </c>
      <c r="G160" s="32" t="str">
        <f t="array" ref="G160">iferror(INDEX(INDIRECT("'Form Responses 1'!E"&amp;A157):indirect("'Form Responses 1'!E"&amp;B156),MATCH(C160,B157:B164,0)),"")</f>
        <v/>
      </c>
      <c r="H160" s="32" t="str">
        <f t="array" ref="H160">iferror(INDEX(INDIRECT("'Form Responses 1'!F"&amp;A157):indirect("'Form Responses 1'!F"&amp;B156),MATCH(C160,B157:B164,0)),"")</f>
        <v/>
      </c>
      <c r="I160" s="33" t="str">
        <f t="array" ref="I160">iferror(INDEX(INDIRECT("'Form Responses 1'!G"&amp;A157):indirect("'Form Responses 1'!G"&amp;B156),MATCH(C160,B157:B164,0)),"")</f>
        <v/>
      </c>
      <c r="J160" s="33" t="str">
        <f t="array" ref="J160">iferror(INDEX(INDIRECT("'Form Responses 1'!H"&amp;A157):indirect("'Form Responses 1'!H"&amp;B156),MATCH(C160,B157:B164,0)),"")</f>
        <v/>
      </c>
      <c r="K160" s="33" t="str">
        <f t="array" ref="K160">iferror(INDEX(INDIRECT("'Form Responses 1'!I"&amp;A157):indirect("'Form Responses 1'!I"&amp;B156),MATCH(C160,B157:B164,0)),"")</f>
        <v/>
      </c>
    </row>
    <row r="161">
      <c r="A161" s="20" t="str">
        <f>if(A157+D160&lt;=B156,A157+D160,"")</f>
        <v>#N/A</v>
      </c>
      <c r="B161" s="31" t="str">
        <f t="shared" si="15"/>
        <v/>
      </c>
      <c r="C161" s="21" t="str">
        <f>iferror(small(B157:B164,D161),"")</f>
        <v/>
      </c>
      <c r="D161" s="32">
        <v>5.0</v>
      </c>
      <c r="E161" s="33" t="str">
        <f t="array" ref="E161">iferror(INDEX(INDIRECT("'Form Responses 1'!B"&amp;A157):indirect("'Form Responses 1'!B"&amp;B156),MATCH(C161,B157:B164,0)),"")</f>
        <v/>
      </c>
      <c r="F161" s="33" t="str">
        <f t="array" ref="F161">iferror(INDEX(INDIRECT("'Form Responses 1'!c"&amp;A157):indirect("'Form Responses 1'!c"&amp;B156),MATCH(C161,B157:B164,0)),"")</f>
        <v/>
      </c>
      <c r="G161" s="32" t="str">
        <f t="array" ref="G161">iferror(INDEX(INDIRECT("'Form Responses 1'!E"&amp;A157):indirect("'Form Responses 1'!E"&amp;B156),MATCH(C161,B157:B164,0)),"")</f>
        <v/>
      </c>
      <c r="H161" s="32" t="str">
        <f t="array" ref="H161">iferror(INDEX(INDIRECT("'Form Responses 1'!F"&amp;A157):indirect("'Form Responses 1'!F"&amp;B156),MATCH(C161,B157:B164,0)),"")</f>
        <v/>
      </c>
      <c r="I161" s="33" t="str">
        <f t="array" ref="I161">iferror(INDEX(INDIRECT("'Form Responses 1'!G"&amp;A157):indirect("'Form Responses 1'!G"&amp;B156),MATCH(C161,B157:B164,0)),"")</f>
        <v/>
      </c>
      <c r="J161" s="33" t="str">
        <f t="array" ref="J161">iferror(INDEX(INDIRECT("'Form Responses 1'!H"&amp;A157):indirect("'Form Responses 1'!H"&amp;B156),MATCH(C161,B157:B164,0)),"")</f>
        <v/>
      </c>
      <c r="K161" s="33" t="str">
        <f t="array" ref="K161">iferror(INDEX(INDIRECT("'Form Responses 1'!I"&amp;A157):indirect("'Form Responses 1'!I"&amp;B156),MATCH(C161,B157:B164,0)),"")</f>
        <v/>
      </c>
    </row>
    <row r="162">
      <c r="A162" s="20" t="str">
        <f>if(A157+D161&lt;=B156,A157+D161,"")</f>
        <v>#N/A</v>
      </c>
      <c r="B162" s="31" t="str">
        <f t="shared" si="15"/>
        <v/>
      </c>
      <c r="C162" s="21" t="str">
        <f>iferror(small(B157:B164,D162),"")</f>
        <v/>
      </c>
      <c r="D162" s="32">
        <v>6.0</v>
      </c>
      <c r="E162" s="33" t="str">
        <f t="array" ref="E162">iferror(INDEX(INDIRECT("'Form Responses 1'!B"&amp;A157):indirect("'Form Responses 1'!B"&amp;B156),MATCH(C162,B157:B164,0)),"")</f>
        <v/>
      </c>
      <c r="F162" s="33" t="str">
        <f t="array" ref="F162">iferror(INDEX(INDIRECT("'Form Responses 1'!c"&amp;A157):indirect("'Form Responses 1'!c"&amp;B156),MATCH(C162,B157:B164,0)),"")</f>
        <v/>
      </c>
      <c r="G162" s="32" t="str">
        <f t="array" ref="G162">iferror(INDEX(INDIRECT("'Form Responses 1'!E"&amp;A157):indirect("'Form Responses 1'!E"&amp;B156),MATCH(C162,B157:B164,0)),"")</f>
        <v/>
      </c>
      <c r="H162" s="32" t="str">
        <f t="array" ref="H162">iferror(INDEX(INDIRECT("'Form Responses 1'!F"&amp;A157):indirect("'Form Responses 1'!F"&amp;B156),MATCH(C162,B157:B164,0)),"")</f>
        <v/>
      </c>
      <c r="I162" s="33" t="str">
        <f t="array" ref="I162">iferror(INDEX(INDIRECT("'Form Responses 1'!G"&amp;A157):indirect("'Form Responses 1'!G"&amp;B156),MATCH(C162,B157:B164,0)),"")</f>
        <v/>
      </c>
      <c r="J162" s="33" t="str">
        <f t="array" ref="J162">iferror(INDEX(INDIRECT("'Form Responses 1'!H"&amp;A157):indirect("'Form Responses 1'!H"&amp;B156),MATCH(C162,B157:B164,0)),"")</f>
        <v/>
      </c>
      <c r="K162" s="33" t="str">
        <f t="array" ref="K162">iferror(INDEX(INDIRECT("'Form Responses 1'!I"&amp;A157):indirect("'Form Responses 1'!I"&amp;B156),MATCH(C162,B157:B164,0)),"")</f>
        <v/>
      </c>
    </row>
    <row r="163">
      <c r="A163" s="20" t="str">
        <f>if(A157+D162&lt;=B156,A157+D162,"")</f>
        <v>#N/A</v>
      </c>
      <c r="B163" s="31" t="str">
        <f t="shared" si="15"/>
        <v/>
      </c>
      <c r="C163" s="21" t="str">
        <f>iferror(small(B157:B164,D163),"")</f>
        <v/>
      </c>
      <c r="D163" s="32">
        <v>7.0</v>
      </c>
      <c r="E163" s="33" t="str">
        <f t="array" ref="E163">iferror(INDEX(INDIRECT("'Form Responses 1'!B"&amp;A157):indirect("'Form Responses 1'!B"&amp;B156),MATCH(C163,B157:B164,0)),"")</f>
        <v/>
      </c>
      <c r="F163" s="33" t="str">
        <f t="array" ref="F163">iferror(INDEX(INDIRECT("'Form Responses 1'!c"&amp;A157):indirect("'Form Responses 1'!c"&amp;B156),MATCH(C163,B157:B164,0)),"")</f>
        <v/>
      </c>
      <c r="G163" s="32" t="str">
        <f t="array" ref="G163">iferror(INDEX(INDIRECT("'Form Responses 1'!E"&amp;A157):indirect("'Form Responses 1'!E"&amp;B156),MATCH(C163,B157:B164,0)),"")</f>
        <v/>
      </c>
      <c r="H163" s="32" t="str">
        <f t="array" ref="H163">iferror(INDEX(INDIRECT("'Form Responses 1'!F"&amp;A157):indirect("'Form Responses 1'!F"&amp;B156),MATCH(C163,B157:B164,0)),"")</f>
        <v/>
      </c>
      <c r="I163" s="33" t="str">
        <f t="array" ref="I163">iferror(INDEX(INDIRECT("'Form Responses 1'!G"&amp;A157):indirect("'Form Responses 1'!G"&amp;B156),MATCH(C163,B157:B164,0)),"")</f>
        <v/>
      </c>
      <c r="J163" s="33" t="str">
        <f t="array" ref="J163">iferror(INDEX(INDIRECT("'Form Responses 1'!H"&amp;A157):indirect("'Form Responses 1'!H"&amp;B156),MATCH(C163,B157:B164,0)),"")</f>
        <v/>
      </c>
      <c r="K163" s="33" t="str">
        <f t="array" ref="K163">iferror(INDEX(INDIRECT("'Form Responses 1'!I"&amp;A157):indirect("'Form Responses 1'!I"&amp;B156),MATCH(C163,B157:B164,0)),"")</f>
        <v/>
      </c>
    </row>
    <row r="164">
      <c r="A164" s="20" t="str">
        <f>if(A157+D163&lt;=B156,A157+D163,"")</f>
        <v>#N/A</v>
      </c>
      <c r="B164" s="31" t="str">
        <f t="shared" si="15"/>
        <v/>
      </c>
      <c r="C164" s="21" t="str">
        <f>iferror(small(B157:B164,D164),"")</f>
        <v/>
      </c>
      <c r="D164" s="32">
        <v>8.0</v>
      </c>
      <c r="E164" s="33" t="str">
        <f t="array" ref="E164">iferror(INDEX(INDIRECT("'Form Responses 1'!B"&amp;A157):indirect("'Form Responses 1'!B"&amp;B156),MATCH(C164,B157:B164,0)),"")</f>
        <v/>
      </c>
      <c r="F164" s="33" t="str">
        <f t="array" ref="F164">iferror(INDEX(INDIRECT("'Form Responses 1'!c"&amp;A157):indirect("'Form Responses 1'!c"&amp;B156),MATCH(C164,B157:B164,0)),"")</f>
        <v/>
      </c>
      <c r="G164" s="32" t="str">
        <f t="array" ref="G164">iferror(INDEX(INDIRECT("'Form Responses 1'!E"&amp;A157):indirect("'Form Responses 1'!E"&amp;B156),MATCH(C164,B157:B164,0)),"")</f>
        <v/>
      </c>
      <c r="H164" s="32" t="str">
        <f t="array" ref="H164">iferror(INDEX(INDIRECT("'Form Responses 1'!F"&amp;A157):indirect("'Form Responses 1'!F"&amp;B156),MATCH(C164,B157:B164,0)),"")</f>
        <v/>
      </c>
      <c r="I164" s="33" t="str">
        <f t="array" ref="I164">iferror(INDEX(INDIRECT("'Form Responses 1'!G"&amp;A157):indirect("'Form Responses 1'!G"&amp;B156),MATCH(C164,B157:B164,0)),"")</f>
        <v/>
      </c>
      <c r="J164" s="33" t="str">
        <f t="array" ref="J164">iferror(INDEX(INDIRECT("'Form Responses 1'!H"&amp;A157):indirect("'Form Responses 1'!H"&amp;B156),MATCH(C164,B157:B164,0)),"")</f>
        <v/>
      </c>
      <c r="K164" s="33" t="str">
        <f t="array" ref="K164">iferror(INDEX(INDIRECT("'Form Responses 1'!I"&amp;A157):indirect("'Form Responses 1'!I"&amp;B156),MATCH(C164,B157:B164,0)),"")</f>
        <v/>
      </c>
    </row>
    <row r="165">
      <c r="A165" s="21"/>
      <c r="B165" s="21"/>
      <c r="C165" s="21"/>
      <c r="D165" s="21"/>
      <c r="E165" s="35"/>
      <c r="F165" s="35"/>
      <c r="G165" s="21"/>
      <c r="H165" s="21"/>
      <c r="I165" s="35"/>
      <c r="J165" s="35"/>
      <c r="K165" s="35"/>
    </row>
    <row r="166">
      <c r="A166" s="20"/>
      <c r="B166" s="31"/>
      <c r="C166" s="20">
        <v>10.0</v>
      </c>
      <c r="D166" s="22"/>
      <c r="E166" s="23">
        <v>44123.0</v>
      </c>
      <c r="F166" s="24" t="str">
        <f t="array" ref="F166">indirect("'sheet3'!E"&amp;2)</f>
        <v>JURNAL KELAS 9F SMP NEGERI 1 TURI SEMESTER 1 TAHUN PELAJARAN 2020/2021</v>
      </c>
      <c r="G166" s="25"/>
      <c r="H166" s="25"/>
      <c r="I166" s="26"/>
      <c r="J166" s="26"/>
      <c r="K166" s="27"/>
    </row>
    <row r="167">
      <c r="A167" s="20"/>
      <c r="B167" s="28">
        <f t="array" ref="B167">row(index(Sheet3!$A$1:$A$2943,match(right(E166,10),Sheet3!$A$1:$A$2943,0)))+countif(Sheet3!$A$1:$A$2943,(index(Sheet3!$A$1:$A$2943,match(right(E166,10),Sheet3!$A$1:$A$2943,0))))-1</f>
        <v>151</v>
      </c>
      <c r="C167" s="21"/>
      <c r="D167" s="37" t="s">
        <v>333</v>
      </c>
      <c r="E167" s="38" t="s">
        <v>334</v>
      </c>
      <c r="F167" s="38" t="s">
        <v>2</v>
      </c>
      <c r="G167" s="38" t="s">
        <v>4</v>
      </c>
      <c r="H167" s="38" t="s">
        <v>335</v>
      </c>
      <c r="I167" s="38" t="s">
        <v>336</v>
      </c>
      <c r="J167" s="38" t="s">
        <v>337</v>
      </c>
      <c r="K167" s="38" t="s">
        <v>338</v>
      </c>
    </row>
    <row r="168">
      <c r="A168" s="30">
        <f t="array" ref="A168">row(index(Sheet3!$A$1:$A$2943,match(right(E166,10),Sheet3!$A$1:$A$2943,0)))</f>
        <v>150</v>
      </c>
      <c r="B168" s="31">
        <f t="shared" ref="B168:B175" si="16">iferror(value(left(indirect("Form Responses 1!E"&amp;A168),iferror(find(",",indirect("Form Responses 1!E"&amp;A168)),len(indirect("Form Responses 1!E"&amp;A168))+1)-1)),"")</f>
        <v>1</v>
      </c>
      <c r="C168" s="21">
        <f>iferror(small(B168:B175,D168),"")</f>
        <v>1</v>
      </c>
      <c r="D168" s="32">
        <v>1.0</v>
      </c>
      <c r="E168" s="33" t="str">
        <f t="array" ref="E168">iferror(INDEX(INDIRECT("'Form Responses 1'!B"&amp;A168):indirect("'Form Responses 1'!B"&amp;B167),MATCH(C168,B168:B175,0)),"")</f>
        <v>23. Drs. Sudahnan</v>
      </c>
      <c r="F168" s="33" t="str">
        <f t="array" ref="F168">iferror(INDEX(INDIRECT("'Form Responses 1'!c"&amp;A168):indirect("'Form Responses 1'!c"&amp;B167),MATCH(C168,B168:B175,0)),"")</f>
        <v>9. Penjas Orkes</v>
      </c>
      <c r="G168" s="32" t="str">
        <f t="array" ref="G168">iferror(INDEX(INDIRECT("'Form Responses 1'!E"&amp;A168):indirect("'Form Responses 1'!E"&amp;B167),MATCH(C168,B168:B175,0)),"")</f>
        <v>1, 2, 3</v>
      </c>
      <c r="H168" s="32">
        <f t="array" ref="H168">iferror(INDEX(INDIRECT("'Form Responses 1'!F"&amp;A168):indirect("'Form Responses 1'!F"&amp;B167),MATCH(C168,B168:B175,0)),"")</f>
        <v>10</v>
      </c>
      <c r="I168" s="33" t="str">
        <f t="array" ref="I168">iferror(INDEX(INDIRECT("'Form Responses 1'!G"&amp;A168):indirect("'Form Responses 1'!G"&amp;B167),MATCH(C168,B168:B175,0)),"")</f>
        <v>Permainan Basket praktek</v>
      </c>
      <c r="J168" s="33" t="str">
        <f t="array" ref="J168">iferror(INDEX(INDIRECT("'Form Responses 1'!H"&amp;A168):indirect("'Form Responses 1'!H"&amp;B167),MATCH(C168,B168:B175,0)),"")</f>
        <v>-</v>
      </c>
      <c r="K168" s="33" t="str">
        <f t="array" ref="K168">iferror(INDEX(INDIRECT("'Form Responses 1'!I"&amp;A168):indirect("'Form Responses 1'!I"&amp;B167),MATCH(C168,B168:B175,0)),"")</f>
        <v>Lanjutan permainan Basket</v>
      </c>
    </row>
    <row r="169">
      <c r="A169" s="20">
        <f>if(A168+D168&lt;=B167,A168+D168,"")</f>
        <v>151</v>
      </c>
      <c r="B169" s="31">
        <f t="shared" si="16"/>
        <v>7</v>
      </c>
      <c r="C169" s="21">
        <f>iferror(small(B168:B175,D169),"")</f>
        <v>7</v>
      </c>
      <c r="D169" s="32">
        <v>2.0</v>
      </c>
      <c r="E169" s="33" t="str">
        <f t="array" ref="E169">iferror(INDEX(INDIRECT("'Form Responses 1'!B"&amp;A168):indirect("'Form Responses 1'!B"&amp;B167),MATCH(C169,B168:B175,0)),"")</f>
        <v>2. Drs. Tasrip, MM.</v>
      </c>
      <c r="F169" s="33" t="str">
        <f t="array" ref="F169">iferror(INDEX(INDIRECT("'Form Responses 1'!c"&amp;A168):indirect("'Form Responses 1'!c"&amp;B167),MATCH(C169,B168:B175,0)),"")</f>
        <v>6. IPS</v>
      </c>
      <c r="G169" s="32" t="str">
        <f t="array" ref="G169">iferror(INDEX(INDIRECT("'Form Responses 1'!E"&amp;A168):indirect("'Form Responses 1'!E"&amp;B167),MATCH(C169,B168:B175,0)),"")</f>
        <v>7, 8</v>
      </c>
      <c r="H169" s="32">
        <f t="array" ref="H169">iferror(INDEX(INDIRECT("'Form Responses 1'!F"&amp;A168):indirect("'Form Responses 1'!F"&amp;B167),MATCH(C169,B168:B175,0)),"")</f>
        <v>19</v>
      </c>
      <c r="I169" s="33" t="str">
        <f t="array" ref="I169">iferror(INDEX(INDIRECT("'Form Responses 1'!G"&amp;A168):indirect("'Form Responses 1'!G"&amp;B167),MATCH(C169,B168:B175,0)),"")</f>
        <v>Faktor penyebab perubahan sosial</v>
      </c>
      <c r="J169" s="33" t="str">
        <f t="array" ref="J169">iferror(INDEX(INDIRECT("'Form Responses 1'!H"&amp;A168):indirect("'Form Responses 1'!H"&amp;B167),MATCH(C169,B168:B175,0)),"")</f>
        <v>-</v>
      </c>
      <c r="K169" s="33" t="str">
        <f t="array" ref="K169">iferror(INDEX(INDIRECT("'Form Responses 1'!I"&amp;A168):indirect("'Form Responses 1'!I"&amp;B167),MATCH(C169,B168:B175,0)),"")</f>
        <v>Pjj lancar</v>
      </c>
    </row>
    <row r="170">
      <c r="A170" s="20" t="str">
        <f>if(A168+D169&lt;=B167,A168+D169,"")</f>
        <v/>
      </c>
      <c r="B170" s="31" t="str">
        <f t="shared" si="16"/>
        <v/>
      </c>
      <c r="C170" s="21" t="str">
        <f>iferror(small(B168:B175,D170),"")</f>
        <v/>
      </c>
      <c r="D170" s="32">
        <v>3.0</v>
      </c>
      <c r="E170" s="33" t="str">
        <f t="array" ref="E170">iferror(INDEX(INDIRECT("'Form Responses 1'!B"&amp;A168):indirect("'Form Responses 1'!B"&amp;B167),MATCH(C170,B168:B175,0)),"")</f>
        <v/>
      </c>
      <c r="F170" s="33" t="str">
        <f t="array" ref="F170">iferror(INDEX(INDIRECT("'Form Responses 1'!c"&amp;A168):indirect("'Form Responses 1'!c"&amp;B167),MATCH(C170,B168:B175,0)),"")</f>
        <v/>
      </c>
      <c r="G170" s="32" t="str">
        <f t="array" ref="G170">iferror(INDEX(INDIRECT("'Form Responses 1'!E"&amp;A168):indirect("'Form Responses 1'!E"&amp;B167),MATCH(C170,B168:B175,0)),"")</f>
        <v/>
      </c>
      <c r="H170" s="32" t="str">
        <f t="array" ref="H170">iferror(INDEX(INDIRECT("'Form Responses 1'!F"&amp;A168):indirect("'Form Responses 1'!F"&amp;B167),MATCH(C170,B168:B175,0)),"")</f>
        <v/>
      </c>
      <c r="I170" s="33" t="str">
        <f t="array" ref="I170">iferror(INDEX(INDIRECT("'Form Responses 1'!G"&amp;A168):indirect("'Form Responses 1'!G"&amp;B167),MATCH(C170,B168:B175,0)),"")</f>
        <v/>
      </c>
      <c r="J170" s="33" t="str">
        <f t="array" ref="J170">iferror(INDEX(INDIRECT("'Form Responses 1'!H"&amp;A168):indirect("'Form Responses 1'!H"&amp;B167),MATCH(C170,B168:B175,0)),"")</f>
        <v/>
      </c>
      <c r="K170" s="33" t="str">
        <f t="array" ref="K170">iferror(INDEX(INDIRECT("'Form Responses 1'!I"&amp;A168):indirect("'Form Responses 1'!I"&amp;B167),MATCH(C170,B168:B175,0)),"")</f>
        <v/>
      </c>
    </row>
    <row r="171">
      <c r="A171" s="20" t="str">
        <f>if(A168+D170&lt;=B167,A168+D170,"")</f>
        <v/>
      </c>
      <c r="B171" s="31" t="str">
        <f t="shared" si="16"/>
        <v/>
      </c>
      <c r="C171" s="21" t="str">
        <f>iferror(small(B168:B175,D171),"")</f>
        <v/>
      </c>
      <c r="D171" s="32">
        <v>4.0</v>
      </c>
      <c r="E171" s="33" t="str">
        <f t="array" ref="E171">iferror(INDEX(INDIRECT("'Form Responses 1'!B"&amp;A168):indirect("'Form Responses 1'!B"&amp;B167),MATCH(C171,B168:B175,0)),"")</f>
        <v/>
      </c>
      <c r="F171" s="33" t="str">
        <f t="array" ref="F171">iferror(INDEX(INDIRECT("'Form Responses 1'!c"&amp;A168):indirect("'Form Responses 1'!c"&amp;B167),MATCH(C171,B168:B175,0)),"")</f>
        <v/>
      </c>
      <c r="G171" s="32" t="str">
        <f t="array" ref="G171">iferror(INDEX(INDIRECT("'Form Responses 1'!E"&amp;A168):indirect("'Form Responses 1'!E"&amp;B167),MATCH(C171,B168:B175,0)),"")</f>
        <v/>
      </c>
      <c r="H171" s="32" t="str">
        <f t="array" ref="H171">iferror(INDEX(INDIRECT("'Form Responses 1'!F"&amp;A168):indirect("'Form Responses 1'!F"&amp;B167),MATCH(C171,B168:B175,0)),"")</f>
        <v/>
      </c>
      <c r="I171" s="33" t="str">
        <f t="array" ref="I171">iferror(INDEX(INDIRECT("'Form Responses 1'!G"&amp;A168):indirect("'Form Responses 1'!G"&amp;B167),MATCH(C171,B168:B175,0)),"")</f>
        <v/>
      </c>
      <c r="J171" s="33" t="str">
        <f t="array" ref="J171">iferror(INDEX(INDIRECT("'Form Responses 1'!H"&amp;A168):indirect("'Form Responses 1'!H"&amp;B167),MATCH(C171,B168:B175,0)),"")</f>
        <v/>
      </c>
      <c r="K171" s="33" t="str">
        <f t="array" ref="K171">iferror(INDEX(INDIRECT("'Form Responses 1'!I"&amp;A168):indirect("'Form Responses 1'!I"&amp;B167),MATCH(C171,B168:B175,0)),"")</f>
        <v/>
      </c>
    </row>
    <row r="172">
      <c r="A172" s="20" t="str">
        <f>if(A168+D171&lt;=B167,A168+D171,"")</f>
        <v/>
      </c>
      <c r="B172" s="31" t="str">
        <f t="shared" si="16"/>
        <v/>
      </c>
      <c r="C172" s="21" t="str">
        <f>iferror(small(B168:B175,D172),"")</f>
        <v/>
      </c>
      <c r="D172" s="32">
        <v>5.0</v>
      </c>
      <c r="E172" s="33" t="str">
        <f t="array" ref="E172">iferror(INDEX(INDIRECT("'Form Responses 1'!B"&amp;A168):indirect("'Form Responses 1'!B"&amp;B167),MATCH(C172,B168:B175,0)),"")</f>
        <v/>
      </c>
      <c r="F172" s="33" t="str">
        <f t="array" ref="F172">iferror(INDEX(INDIRECT("'Form Responses 1'!c"&amp;A168):indirect("'Form Responses 1'!c"&amp;B167),MATCH(C172,B168:B175,0)),"")</f>
        <v/>
      </c>
      <c r="G172" s="32" t="str">
        <f t="array" ref="G172">iferror(INDEX(INDIRECT("'Form Responses 1'!E"&amp;A168):indirect("'Form Responses 1'!E"&amp;B167),MATCH(C172,B168:B175,0)),"")</f>
        <v/>
      </c>
      <c r="H172" s="32" t="str">
        <f t="array" ref="H172">iferror(INDEX(INDIRECT("'Form Responses 1'!F"&amp;A168):indirect("'Form Responses 1'!F"&amp;B167),MATCH(C172,B168:B175,0)),"")</f>
        <v/>
      </c>
      <c r="I172" s="33" t="str">
        <f t="array" ref="I172">iferror(INDEX(INDIRECT("'Form Responses 1'!G"&amp;A168):indirect("'Form Responses 1'!G"&amp;B167),MATCH(C172,B168:B175,0)),"")</f>
        <v/>
      </c>
      <c r="J172" s="33" t="str">
        <f t="array" ref="J172">iferror(INDEX(INDIRECT("'Form Responses 1'!H"&amp;A168):indirect("'Form Responses 1'!H"&amp;B167),MATCH(C172,B168:B175,0)),"")</f>
        <v/>
      </c>
      <c r="K172" s="33" t="str">
        <f t="array" ref="K172">iferror(INDEX(INDIRECT("'Form Responses 1'!I"&amp;A168):indirect("'Form Responses 1'!I"&amp;B167),MATCH(C172,B168:B175,0)),"")</f>
        <v/>
      </c>
    </row>
    <row r="173">
      <c r="A173" s="20" t="str">
        <f>if(A168+D172&lt;=B167,A168+D172,"")</f>
        <v/>
      </c>
      <c r="B173" s="31" t="str">
        <f t="shared" si="16"/>
        <v/>
      </c>
      <c r="C173" s="21" t="str">
        <f>iferror(small(B168:B175,D173),"")</f>
        <v/>
      </c>
      <c r="D173" s="32">
        <v>6.0</v>
      </c>
      <c r="E173" s="33" t="str">
        <f t="array" ref="E173">iferror(INDEX(INDIRECT("'Form Responses 1'!B"&amp;A168):indirect("'Form Responses 1'!B"&amp;B167),MATCH(C173,B168:B175,0)),"")</f>
        <v/>
      </c>
      <c r="F173" s="33" t="str">
        <f t="array" ref="F173">iferror(INDEX(INDIRECT("'Form Responses 1'!c"&amp;A168):indirect("'Form Responses 1'!c"&amp;B167),MATCH(C173,B168:B175,0)),"")</f>
        <v/>
      </c>
      <c r="G173" s="32" t="str">
        <f t="array" ref="G173">iferror(INDEX(INDIRECT("'Form Responses 1'!E"&amp;A168):indirect("'Form Responses 1'!E"&amp;B167),MATCH(C173,B168:B175,0)),"")</f>
        <v/>
      </c>
      <c r="H173" s="32" t="str">
        <f t="array" ref="H173">iferror(INDEX(INDIRECT("'Form Responses 1'!F"&amp;A168):indirect("'Form Responses 1'!F"&amp;B167),MATCH(C173,B168:B175,0)),"")</f>
        <v/>
      </c>
      <c r="I173" s="33" t="str">
        <f t="array" ref="I173">iferror(INDEX(INDIRECT("'Form Responses 1'!G"&amp;A168):indirect("'Form Responses 1'!G"&amp;B167),MATCH(C173,B168:B175,0)),"")</f>
        <v/>
      </c>
      <c r="J173" s="33" t="str">
        <f t="array" ref="J173">iferror(INDEX(INDIRECT("'Form Responses 1'!H"&amp;A168):indirect("'Form Responses 1'!H"&amp;B167),MATCH(C173,B168:B175,0)),"")</f>
        <v/>
      </c>
      <c r="K173" s="33" t="str">
        <f t="array" ref="K173">iferror(INDEX(INDIRECT("'Form Responses 1'!I"&amp;A168):indirect("'Form Responses 1'!I"&amp;B167),MATCH(C173,B168:B175,0)),"")</f>
        <v/>
      </c>
    </row>
    <row r="174">
      <c r="A174" s="20" t="str">
        <f>if(A168+D173&lt;=B167,A168+D173,"")</f>
        <v/>
      </c>
      <c r="B174" s="31" t="str">
        <f t="shared" si="16"/>
        <v/>
      </c>
      <c r="C174" s="21" t="str">
        <f>iferror(small(B168:B175,D174),"")</f>
        <v/>
      </c>
      <c r="D174" s="32">
        <v>7.0</v>
      </c>
      <c r="E174" s="33" t="str">
        <f t="array" ref="E174">iferror(INDEX(INDIRECT("'Form Responses 1'!B"&amp;A168):indirect("'Form Responses 1'!B"&amp;B167),MATCH(C174,B168:B175,0)),"")</f>
        <v/>
      </c>
      <c r="F174" s="33" t="str">
        <f t="array" ref="F174">iferror(INDEX(INDIRECT("'Form Responses 1'!c"&amp;A168):indirect("'Form Responses 1'!c"&amp;B167),MATCH(C174,B168:B175,0)),"")</f>
        <v/>
      </c>
      <c r="G174" s="32" t="str">
        <f t="array" ref="G174">iferror(INDEX(INDIRECT("'Form Responses 1'!E"&amp;A168):indirect("'Form Responses 1'!E"&amp;B167),MATCH(C174,B168:B175,0)),"")</f>
        <v/>
      </c>
      <c r="H174" s="32" t="str">
        <f t="array" ref="H174">iferror(INDEX(INDIRECT("'Form Responses 1'!F"&amp;A168):indirect("'Form Responses 1'!F"&amp;B167),MATCH(C174,B168:B175,0)),"")</f>
        <v/>
      </c>
      <c r="I174" s="33" t="str">
        <f t="array" ref="I174">iferror(INDEX(INDIRECT("'Form Responses 1'!G"&amp;A168):indirect("'Form Responses 1'!G"&amp;B167),MATCH(C174,B168:B175,0)),"")</f>
        <v/>
      </c>
      <c r="J174" s="33" t="str">
        <f t="array" ref="J174">iferror(INDEX(INDIRECT("'Form Responses 1'!H"&amp;A168):indirect("'Form Responses 1'!H"&amp;B167),MATCH(C174,B168:B175,0)),"")</f>
        <v/>
      </c>
      <c r="K174" s="33" t="str">
        <f t="array" ref="K174">iferror(INDEX(INDIRECT("'Form Responses 1'!I"&amp;A168):indirect("'Form Responses 1'!I"&amp;B167),MATCH(C174,B168:B175,0)),"")</f>
        <v/>
      </c>
    </row>
    <row r="175">
      <c r="A175" s="20" t="str">
        <f>if(A168+D174&lt;=B167,A168+D174,"")</f>
        <v/>
      </c>
      <c r="B175" s="31" t="str">
        <f t="shared" si="16"/>
        <v/>
      </c>
      <c r="C175" s="21" t="str">
        <f>iferror(small(B168:B175,D175),"")</f>
        <v/>
      </c>
      <c r="D175" s="32">
        <v>8.0</v>
      </c>
      <c r="E175" s="33" t="str">
        <f t="array" ref="E175">iferror(INDEX(INDIRECT("'Form Responses 1'!B"&amp;A168):indirect("'Form Responses 1'!B"&amp;B167),MATCH(C175,B168:B175,0)),"")</f>
        <v/>
      </c>
      <c r="F175" s="33" t="str">
        <f t="array" ref="F175">iferror(INDEX(INDIRECT("'Form Responses 1'!c"&amp;A168):indirect("'Form Responses 1'!c"&amp;B167),MATCH(C175,B168:B175,0)),"")</f>
        <v/>
      </c>
      <c r="G175" s="32" t="str">
        <f t="array" ref="G175">iferror(INDEX(INDIRECT("'Form Responses 1'!E"&amp;A168):indirect("'Form Responses 1'!E"&amp;B167),MATCH(C175,B168:B175,0)),"")</f>
        <v/>
      </c>
      <c r="H175" s="32" t="str">
        <f t="array" ref="H175">iferror(INDEX(INDIRECT("'Form Responses 1'!F"&amp;A168):indirect("'Form Responses 1'!F"&amp;B167),MATCH(C175,B168:B175,0)),"")</f>
        <v/>
      </c>
      <c r="I175" s="33" t="str">
        <f t="array" ref="I175">iferror(INDEX(INDIRECT("'Form Responses 1'!G"&amp;A168):indirect("'Form Responses 1'!G"&amp;B167),MATCH(C175,B168:B175,0)),"")</f>
        <v/>
      </c>
      <c r="J175" s="33" t="str">
        <f t="array" ref="J175">iferror(INDEX(INDIRECT("'Form Responses 1'!H"&amp;A168):indirect("'Form Responses 1'!H"&amp;B167),MATCH(C175,B168:B175,0)),"")</f>
        <v/>
      </c>
      <c r="K175" s="33" t="str">
        <f t="array" ref="K175">iferror(INDEX(INDIRECT("'Form Responses 1'!I"&amp;A168):indirect("'Form Responses 1'!I"&amp;B167),MATCH(C175,B168:B175,0)),"")</f>
        <v/>
      </c>
    </row>
    <row r="176">
      <c r="A176" s="21"/>
      <c r="B176" s="21"/>
      <c r="C176" s="21"/>
      <c r="D176" s="21"/>
      <c r="E176" s="35"/>
      <c r="F176" s="35"/>
      <c r="G176" s="21"/>
      <c r="H176" s="21"/>
      <c r="I176" s="35"/>
      <c r="J176" s="35"/>
      <c r="K176" s="35"/>
    </row>
    <row r="177">
      <c r="A177" s="20"/>
      <c r="B177" s="31"/>
      <c r="C177" s="20">
        <v>10.0</v>
      </c>
      <c r="D177" s="22"/>
      <c r="E177" s="23">
        <v>44124.0</v>
      </c>
      <c r="F177" s="24" t="str">
        <f t="array" ref="F177">indirect("'sheet3'!E"&amp;2)</f>
        <v>JURNAL KELAS 9F SMP NEGERI 1 TURI SEMESTER 1 TAHUN PELAJARAN 2020/2021</v>
      </c>
      <c r="G177" s="25"/>
      <c r="H177" s="25"/>
      <c r="I177" s="26"/>
      <c r="J177" s="26"/>
      <c r="K177" s="27"/>
    </row>
    <row r="178">
      <c r="A178" s="20"/>
      <c r="B178" s="28">
        <f t="array" ref="B178">row(index(Sheet3!$A$1:$A$2943,match(right(E177,10),Sheet3!$A$1:$A$2943,0)))+countif(Sheet3!$A$1:$A$2943,(index(Sheet3!$A$1:$A$2943,match(right(E177,10),Sheet3!$A$1:$A$2943,0))))-1</f>
        <v>152</v>
      </c>
      <c r="C178" s="21"/>
      <c r="D178" s="37" t="s">
        <v>333</v>
      </c>
      <c r="E178" s="38" t="s">
        <v>334</v>
      </c>
      <c r="F178" s="38" t="s">
        <v>2</v>
      </c>
      <c r="G178" s="38" t="s">
        <v>4</v>
      </c>
      <c r="H178" s="38" t="s">
        <v>335</v>
      </c>
      <c r="I178" s="38" t="s">
        <v>336</v>
      </c>
      <c r="J178" s="38" t="s">
        <v>337</v>
      </c>
      <c r="K178" s="38" t="s">
        <v>338</v>
      </c>
    </row>
    <row r="179">
      <c r="A179" s="30">
        <f t="array" ref="A179">row(index(Sheet3!$A$1:$A$2943,match(right(E177,10),Sheet3!$A$1:$A$2943,0)))</f>
        <v>152</v>
      </c>
      <c r="B179" s="31">
        <f t="shared" ref="B179:B186" si="17">iferror(value(left(indirect("Form Responses 1!E"&amp;A179),iferror(find(",",indirect("Form Responses 1!E"&amp;A179)),len(indirect("Form Responses 1!E"&amp;A179))+1)-1)),"")</f>
        <v>1</v>
      </c>
      <c r="C179" s="21">
        <f>iferror(small(B179:B186,D179),"")</f>
        <v>1</v>
      </c>
      <c r="D179" s="32">
        <v>1.0</v>
      </c>
      <c r="E179" s="33" t="str">
        <f t="array" ref="E179">iferror(INDEX(INDIRECT("'Form Responses 1'!B"&amp;A179):indirect("'Form Responses 1'!B"&amp;B178),MATCH(C179,B179:B186,0)),"")</f>
        <v>42. Nurul Laili, S.Pd. M.Pd</v>
      </c>
      <c r="F179" s="33" t="str">
        <f t="array" ref="F179">iferror(INDEX(INDIRECT("'Form Responses 1'!c"&amp;A179):indirect("'Form Responses 1'!c"&amp;B178),MATCH(C179,B179:B186,0)),"")</f>
        <v>5. IPA</v>
      </c>
      <c r="G179" s="32" t="str">
        <f t="array" ref="G179">iferror(INDEX(INDIRECT("'Form Responses 1'!E"&amp;A179):indirect("'Form Responses 1'!E"&amp;B178),MATCH(C179,B179:B186,0)),"")</f>
        <v>1, 2, 3</v>
      </c>
      <c r="H179" s="32">
        <f t="array" ref="H179">iferror(INDEX(INDIRECT("'Form Responses 1'!F"&amp;A179):indirect("'Form Responses 1'!F"&amp;B178),MATCH(C179,B179:B186,0)),"")</f>
        <v>20</v>
      </c>
      <c r="I179" s="33" t="str">
        <f t="array" ref="I179">iferror(INDEX(INDIRECT("'Form Responses 1'!G"&amp;A179):indirect("'Form Responses 1'!G"&amp;B178),MATCH(C179,B179:B186,0)),"")</f>
        <v>Perkembangbiakan hewan</v>
      </c>
      <c r="J179" s="33" t="str">
        <f t="array" ref="J179">iferror(INDEX(INDIRECT("'Form Responses 1'!H"&amp;A179):indirect("'Form Responses 1'!H"&amp;B178),MATCH(C179,B179:B186,0)),"")</f>
        <v>-</v>
      </c>
      <c r="K179" s="33" t="str">
        <f t="array" ref="K179">iferror(INDEX(INDIRECT("'Form Responses 1'!I"&amp;A179):indirect("'Form Responses 1'!I"&amp;B178),MATCH(C179,B179:B186,0)),"")</f>
        <v>Berjalan lancar</v>
      </c>
    </row>
    <row r="180">
      <c r="A180" s="20" t="str">
        <f>if(A179+D179&lt;=B178,A179+D179,"")</f>
        <v/>
      </c>
      <c r="B180" s="31" t="str">
        <f t="shared" si="17"/>
        <v/>
      </c>
      <c r="C180" s="21" t="str">
        <f>iferror(small(B179:B186,D180),"")</f>
        <v/>
      </c>
      <c r="D180" s="32">
        <v>2.0</v>
      </c>
      <c r="E180" s="33" t="str">
        <f t="array" ref="E180">iferror(INDEX(INDIRECT("'Form Responses 1'!B"&amp;A179):indirect("'Form Responses 1'!B"&amp;B178),MATCH(C180,B179:B186,0)),"")</f>
        <v/>
      </c>
      <c r="F180" s="33" t="str">
        <f t="array" ref="F180">iferror(INDEX(INDIRECT("'Form Responses 1'!c"&amp;A179):indirect("'Form Responses 1'!c"&amp;B178),MATCH(C180,B179:B186,0)),"")</f>
        <v/>
      </c>
      <c r="G180" s="32" t="str">
        <f t="array" ref="G180">iferror(INDEX(INDIRECT("'Form Responses 1'!E"&amp;A179):indirect("'Form Responses 1'!E"&amp;B178),MATCH(C180,B179:B186,0)),"")</f>
        <v/>
      </c>
      <c r="H180" s="32" t="str">
        <f t="array" ref="H180">iferror(INDEX(INDIRECT("'Form Responses 1'!F"&amp;A179):indirect("'Form Responses 1'!F"&amp;B178),MATCH(C180,B179:B186,0)),"")</f>
        <v/>
      </c>
      <c r="I180" s="33" t="str">
        <f t="array" ref="I180">iferror(INDEX(INDIRECT("'Form Responses 1'!G"&amp;A179):indirect("'Form Responses 1'!G"&amp;B178),MATCH(C180,B179:B186,0)),"")</f>
        <v/>
      </c>
      <c r="J180" s="33" t="str">
        <f t="array" ref="J180">iferror(INDEX(INDIRECT("'Form Responses 1'!H"&amp;A179):indirect("'Form Responses 1'!H"&amp;B178),MATCH(C180,B179:B186,0)),"")</f>
        <v/>
      </c>
      <c r="K180" s="33" t="str">
        <f t="array" ref="K180">iferror(INDEX(INDIRECT("'Form Responses 1'!I"&amp;A179):indirect("'Form Responses 1'!I"&amp;B178),MATCH(C180,B179:B186,0)),"")</f>
        <v/>
      </c>
    </row>
    <row r="181">
      <c r="A181" s="20" t="str">
        <f>if(A179+D180&lt;=B178,A179+D180,"")</f>
        <v/>
      </c>
      <c r="B181" s="31" t="str">
        <f t="shared" si="17"/>
        <v/>
      </c>
      <c r="C181" s="21" t="str">
        <f>iferror(small(B179:B186,D181),"")</f>
        <v/>
      </c>
      <c r="D181" s="32">
        <v>3.0</v>
      </c>
      <c r="E181" s="33" t="str">
        <f t="array" ref="E181">iferror(INDEX(INDIRECT("'Form Responses 1'!B"&amp;A179):indirect("'Form Responses 1'!B"&amp;B178),MATCH(C181,B179:B186,0)),"")</f>
        <v/>
      </c>
      <c r="F181" s="33" t="str">
        <f t="array" ref="F181">iferror(INDEX(INDIRECT("'Form Responses 1'!c"&amp;A179):indirect("'Form Responses 1'!c"&amp;B178),MATCH(C181,B179:B186,0)),"")</f>
        <v/>
      </c>
      <c r="G181" s="32" t="str">
        <f t="array" ref="G181">iferror(INDEX(INDIRECT("'Form Responses 1'!E"&amp;A179):indirect("'Form Responses 1'!E"&amp;B178),MATCH(C181,B179:B186,0)),"")</f>
        <v/>
      </c>
      <c r="H181" s="32" t="str">
        <f t="array" ref="H181">iferror(INDEX(INDIRECT("'Form Responses 1'!F"&amp;A179):indirect("'Form Responses 1'!F"&amp;B178),MATCH(C181,B179:B186,0)),"")</f>
        <v/>
      </c>
      <c r="I181" s="33" t="str">
        <f t="array" ref="I181">iferror(INDEX(INDIRECT("'Form Responses 1'!G"&amp;A179):indirect("'Form Responses 1'!G"&amp;B178),MATCH(C181,B179:B186,0)),"")</f>
        <v/>
      </c>
      <c r="J181" s="33" t="str">
        <f t="array" ref="J181">iferror(INDEX(INDIRECT("'Form Responses 1'!H"&amp;A179):indirect("'Form Responses 1'!H"&amp;B178),MATCH(C181,B179:B186,0)),"")</f>
        <v/>
      </c>
      <c r="K181" s="33" t="str">
        <f t="array" ref="K181">iferror(INDEX(INDIRECT("'Form Responses 1'!I"&amp;A179):indirect("'Form Responses 1'!I"&amp;B178),MATCH(C181,B179:B186,0)),"")</f>
        <v/>
      </c>
    </row>
    <row r="182">
      <c r="A182" s="20" t="str">
        <f>if(A179+D181&lt;=B178,A179+D181,"")</f>
        <v/>
      </c>
      <c r="B182" s="31" t="str">
        <f t="shared" si="17"/>
        <v/>
      </c>
      <c r="C182" s="21" t="str">
        <f>iferror(small(B179:B186,D182),"")</f>
        <v/>
      </c>
      <c r="D182" s="32">
        <v>4.0</v>
      </c>
      <c r="E182" s="33" t="str">
        <f t="array" ref="E182">iferror(INDEX(INDIRECT("'Form Responses 1'!B"&amp;A179):indirect("'Form Responses 1'!B"&amp;B178),MATCH(C182,B179:B186,0)),"")</f>
        <v/>
      </c>
      <c r="F182" s="33" t="str">
        <f t="array" ref="F182">iferror(INDEX(INDIRECT("'Form Responses 1'!c"&amp;A179):indirect("'Form Responses 1'!c"&amp;B178),MATCH(C182,B179:B186,0)),"")</f>
        <v/>
      </c>
      <c r="G182" s="32" t="str">
        <f t="array" ref="G182">iferror(INDEX(INDIRECT("'Form Responses 1'!E"&amp;A179):indirect("'Form Responses 1'!E"&amp;B178),MATCH(C182,B179:B186,0)),"")</f>
        <v/>
      </c>
      <c r="H182" s="32" t="str">
        <f t="array" ref="H182">iferror(INDEX(INDIRECT("'Form Responses 1'!F"&amp;A179):indirect("'Form Responses 1'!F"&amp;B178),MATCH(C182,B179:B186,0)),"")</f>
        <v/>
      </c>
      <c r="I182" s="33" t="str">
        <f t="array" ref="I182">iferror(INDEX(INDIRECT("'Form Responses 1'!G"&amp;A179):indirect("'Form Responses 1'!G"&amp;B178),MATCH(C182,B179:B186,0)),"")</f>
        <v/>
      </c>
      <c r="J182" s="33" t="str">
        <f t="array" ref="J182">iferror(INDEX(INDIRECT("'Form Responses 1'!H"&amp;A179):indirect("'Form Responses 1'!H"&amp;B178),MATCH(C182,B179:B186,0)),"")</f>
        <v/>
      </c>
      <c r="K182" s="33" t="str">
        <f t="array" ref="K182">iferror(INDEX(INDIRECT("'Form Responses 1'!I"&amp;A179):indirect("'Form Responses 1'!I"&amp;B178),MATCH(C182,B179:B186,0)),"")</f>
        <v/>
      </c>
    </row>
    <row r="183">
      <c r="A183" s="20" t="str">
        <f>if(A179+D182&lt;=B178,A179+D182,"")</f>
        <v/>
      </c>
      <c r="B183" s="31" t="str">
        <f t="shared" si="17"/>
        <v/>
      </c>
      <c r="C183" s="21" t="str">
        <f>iferror(small(B179:B186,D183),"")</f>
        <v/>
      </c>
      <c r="D183" s="32">
        <v>5.0</v>
      </c>
      <c r="E183" s="33" t="str">
        <f t="array" ref="E183">iferror(INDEX(INDIRECT("'Form Responses 1'!B"&amp;A179):indirect("'Form Responses 1'!B"&amp;B178),MATCH(C183,B179:B186,0)),"")</f>
        <v/>
      </c>
      <c r="F183" s="33" t="str">
        <f t="array" ref="F183">iferror(INDEX(INDIRECT("'Form Responses 1'!c"&amp;A179):indirect("'Form Responses 1'!c"&amp;B178),MATCH(C183,B179:B186,0)),"")</f>
        <v/>
      </c>
      <c r="G183" s="32" t="str">
        <f t="array" ref="G183">iferror(INDEX(INDIRECT("'Form Responses 1'!E"&amp;A179):indirect("'Form Responses 1'!E"&amp;B178),MATCH(C183,B179:B186,0)),"")</f>
        <v/>
      </c>
      <c r="H183" s="32" t="str">
        <f t="array" ref="H183">iferror(INDEX(INDIRECT("'Form Responses 1'!F"&amp;A179):indirect("'Form Responses 1'!F"&amp;B178),MATCH(C183,B179:B186,0)),"")</f>
        <v/>
      </c>
      <c r="I183" s="33" t="str">
        <f t="array" ref="I183">iferror(INDEX(INDIRECT("'Form Responses 1'!G"&amp;A179):indirect("'Form Responses 1'!G"&amp;B178),MATCH(C183,B179:B186,0)),"")</f>
        <v/>
      </c>
      <c r="J183" s="33" t="str">
        <f t="array" ref="J183">iferror(INDEX(INDIRECT("'Form Responses 1'!H"&amp;A179):indirect("'Form Responses 1'!H"&amp;B178),MATCH(C183,B179:B186,0)),"")</f>
        <v/>
      </c>
      <c r="K183" s="33" t="str">
        <f t="array" ref="K183">iferror(INDEX(INDIRECT("'Form Responses 1'!I"&amp;A179):indirect("'Form Responses 1'!I"&amp;B178),MATCH(C183,B179:B186,0)),"")</f>
        <v/>
      </c>
    </row>
    <row r="184">
      <c r="A184" s="20" t="str">
        <f>if(A179+D183&lt;=B178,A179+D183,"")</f>
        <v/>
      </c>
      <c r="B184" s="31" t="str">
        <f t="shared" si="17"/>
        <v/>
      </c>
      <c r="C184" s="21" t="str">
        <f>iferror(small(B179:B186,D184),"")</f>
        <v/>
      </c>
      <c r="D184" s="32">
        <v>6.0</v>
      </c>
      <c r="E184" s="33" t="str">
        <f t="array" ref="E184">iferror(INDEX(INDIRECT("'Form Responses 1'!B"&amp;A179):indirect("'Form Responses 1'!B"&amp;B178),MATCH(C184,B179:B186,0)),"")</f>
        <v/>
      </c>
      <c r="F184" s="33" t="str">
        <f t="array" ref="F184">iferror(INDEX(INDIRECT("'Form Responses 1'!c"&amp;A179):indirect("'Form Responses 1'!c"&amp;B178),MATCH(C184,B179:B186,0)),"")</f>
        <v/>
      </c>
      <c r="G184" s="32" t="str">
        <f t="array" ref="G184">iferror(INDEX(INDIRECT("'Form Responses 1'!E"&amp;A179):indirect("'Form Responses 1'!E"&amp;B178),MATCH(C184,B179:B186,0)),"")</f>
        <v/>
      </c>
      <c r="H184" s="32" t="str">
        <f t="array" ref="H184">iferror(INDEX(INDIRECT("'Form Responses 1'!F"&amp;A179):indirect("'Form Responses 1'!F"&amp;B178),MATCH(C184,B179:B186,0)),"")</f>
        <v/>
      </c>
      <c r="I184" s="33" t="str">
        <f t="array" ref="I184">iferror(INDEX(INDIRECT("'Form Responses 1'!G"&amp;A179):indirect("'Form Responses 1'!G"&amp;B178),MATCH(C184,B179:B186,0)),"")</f>
        <v/>
      </c>
      <c r="J184" s="33" t="str">
        <f t="array" ref="J184">iferror(INDEX(INDIRECT("'Form Responses 1'!H"&amp;A179):indirect("'Form Responses 1'!H"&amp;B178),MATCH(C184,B179:B186,0)),"")</f>
        <v/>
      </c>
      <c r="K184" s="33" t="str">
        <f t="array" ref="K184">iferror(INDEX(INDIRECT("'Form Responses 1'!I"&amp;A179):indirect("'Form Responses 1'!I"&amp;B178),MATCH(C184,B179:B186,0)),"")</f>
        <v/>
      </c>
    </row>
    <row r="185">
      <c r="A185" s="20" t="str">
        <f>if(A179+D184&lt;=B178,A179+D184,"")</f>
        <v/>
      </c>
      <c r="B185" s="31" t="str">
        <f t="shared" si="17"/>
        <v/>
      </c>
      <c r="C185" s="21" t="str">
        <f>iferror(small(B179:B186,D185),"")</f>
        <v/>
      </c>
      <c r="D185" s="32">
        <v>7.0</v>
      </c>
      <c r="E185" s="33" t="str">
        <f t="array" ref="E185">iferror(INDEX(INDIRECT("'Form Responses 1'!B"&amp;A179):indirect("'Form Responses 1'!B"&amp;B178),MATCH(C185,B179:B186,0)),"")</f>
        <v/>
      </c>
      <c r="F185" s="33" t="str">
        <f t="array" ref="F185">iferror(INDEX(INDIRECT("'Form Responses 1'!c"&amp;A179):indirect("'Form Responses 1'!c"&amp;B178),MATCH(C185,B179:B186,0)),"")</f>
        <v/>
      </c>
      <c r="G185" s="32" t="str">
        <f t="array" ref="G185">iferror(INDEX(INDIRECT("'Form Responses 1'!E"&amp;A179):indirect("'Form Responses 1'!E"&amp;B178),MATCH(C185,B179:B186,0)),"")</f>
        <v/>
      </c>
      <c r="H185" s="32" t="str">
        <f t="array" ref="H185">iferror(INDEX(INDIRECT("'Form Responses 1'!F"&amp;A179):indirect("'Form Responses 1'!F"&amp;B178),MATCH(C185,B179:B186,0)),"")</f>
        <v/>
      </c>
      <c r="I185" s="33" t="str">
        <f t="array" ref="I185">iferror(INDEX(INDIRECT("'Form Responses 1'!G"&amp;A179):indirect("'Form Responses 1'!G"&amp;B178),MATCH(C185,B179:B186,0)),"")</f>
        <v/>
      </c>
      <c r="J185" s="33" t="str">
        <f t="array" ref="J185">iferror(INDEX(INDIRECT("'Form Responses 1'!H"&amp;A179):indirect("'Form Responses 1'!H"&amp;B178),MATCH(C185,B179:B186,0)),"")</f>
        <v/>
      </c>
      <c r="K185" s="33" t="str">
        <f t="array" ref="K185">iferror(INDEX(INDIRECT("'Form Responses 1'!I"&amp;A179):indirect("'Form Responses 1'!I"&amp;B178),MATCH(C185,B179:B186,0)),"")</f>
        <v/>
      </c>
    </row>
    <row r="186">
      <c r="A186" s="20" t="str">
        <f>if(A179+D185&lt;=B178,A179+D185,"")</f>
        <v/>
      </c>
      <c r="B186" s="31" t="str">
        <f t="shared" si="17"/>
        <v/>
      </c>
      <c r="C186" s="21" t="str">
        <f>iferror(small(B179:B186,D186),"")</f>
        <v/>
      </c>
      <c r="D186" s="32">
        <v>8.0</v>
      </c>
      <c r="E186" s="33" t="str">
        <f t="array" ref="E186">iferror(INDEX(INDIRECT("'Form Responses 1'!B"&amp;A179):indirect("'Form Responses 1'!B"&amp;B178),MATCH(C186,B179:B186,0)),"")</f>
        <v/>
      </c>
      <c r="F186" s="33" t="str">
        <f t="array" ref="F186">iferror(INDEX(INDIRECT("'Form Responses 1'!c"&amp;A179):indirect("'Form Responses 1'!c"&amp;B178),MATCH(C186,B179:B186,0)),"")</f>
        <v/>
      </c>
      <c r="G186" s="32" t="str">
        <f t="array" ref="G186">iferror(INDEX(INDIRECT("'Form Responses 1'!E"&amp;A179):indirect("'Form Responses 1'!E"&amp;B178),MATCH(C186,B179:B186,0)),"")</f>
        <v/>
      </c>
      <c r="H186" s="32" t="str">
        <f t="array" ref="H186">iferror(INDEX(INDIRECT("'Form Responses 1'!F"&amp;A179):indirect("'Form Responses 1'!F"&amp;B178),MATCH(C186,B179:B186,0)),"")</f>
        <v/>
      </c>
      <c r="I186" s="33" t="str">
        <f t="array" ref="I186">iferror(INDEX(INDIRECT("'Form Responses 1'!G"&amp;A179):indirect("'Form Responses 1'!G"&amp;B178),MATCH(C186,B179:B186,0)),"")</f>
        <v/>
      </c>
      <c r="J186" s="33" t="str">
        <f t="array" ref="J186">iferror(INDEX(INDIRECT("'Form Responses 1'!H"&amp;A179):indirect("'Form Responses 1'!H"&amp;B178),MATCH(C186,B179:B186,0)),"")</f>
        <v/>
      </c>
      <c r="K186" s="33" t="str">
        <f t="array" ref="K186">iferror(INDEX(INDIRECT("'Form Responses 1'!I"&amp;A179):indirect("'Form Responses 1'!I"&amp;B178),MATCH(C186,B179:B186,0)),"")</f>
        <v/>
      </c>
    </row>
    <row r="187">
      <c r="A187" s="21"/>
      <c r="B187" s="21"/>
      <c r="C187" s="21"/>
      <c r="D187" s="21"/>
      <c r="E187" s="35"/>
      <c r="F187" s="35"/>
      <c r="G187" s="21"/>
      <c r="H187" s="21"/>
      <c r="I187" s="35"/>
      <c r="J187" s="35"/>
      <c r="K187" s="35"/>
    </row>
    <row r="188">
      <c r="A188" s="20"/>
      <c r="B188" s="31"/>
      <c r="C188" s="20">
        <v>10.0</v>
      </c>
      <c r="D188" s="22"/>
      <c r="E188" s="23">
        <v>44125.0</v>
      </c>
      <c r="F188" s="24" t="str">
        <f t="array" ref="F188">indirect("'sheet3'!E"&amp;2)</f>
        <v>JURNAL KELAS 9F SMP NEGERI 1 TURI SEMESTER 1 TAHUN PELAJARAN 2020/2021</v>
      </c>
      <c r="G188" s="25"/>
      <c r="H188" s="25"/>
      <c r="I188" s="26"/>
      <c r="J188" s="26"/>
      <c r="K188" s="27"/>
    </row>
    <row r="189">
      <c r="A189" s="20"/>
      <c r="B189" s="28">
        <f t="array" ref="B189">row(index(Sheet3!$A$1:$A$2943,match(right(E188,10),Sheet3!$A$1:$A$2943,0)))+countif(Sheet3!$A$1:$A$2943,(index(Sheet3!$A$1:$A$2943,match(right(E188,10),Sheet3!$A$1:$A$2943,0))))-1</f>
        <v>155</v>
      </c>
      <c r="C189" s="21"/>
      <c r="D189" s="37" t="s">
        <v>333</v>
      </c>
      <c r="E189" s="38" t="s">
        <v>334</v>
      </c>
      <c r="F189" s="38" t="s">
        <v>2</v>
      </c>
      <c r="G189" s="38" t="s">
        <v>4</v>
      </c>
      <c r="H189" s="38" t="s">
        <v>335</v>
      </c>
      <c r="I189" s="38" t="s">
        <v>336</v>
      </c>
      <c r="J189" s="38" t="s">
        <v>337</v>
      </c>
      <c r="K189" s="38" t="s">
        <v>338</v>
      </c>
    </row>
    <row r="190">
      <c r="A190" s="30">
        <f t="array" ref="A190">row(index(Sheet3!$A$1:$A$2943,match(right(E188,10),Sheet3!$A$1:$A$2943,0)))</f>
        <v>153</v>
      </c>
      <c r="B190" s="31">
        <f t="shared" ref="B190:B197" si="18">iferror(value(left(indirect("Form Responses 1!E"&amp;A190),iferror(find(",",indirect("Form Responses 1!E"&amp;A190)),len(indirect("Form Responses 1!E"&amp;A190))+1)-1)),"")</f>
        <v>7</v>
      </c>
      <c r="C190" s="21">
        <f>iferror(small(B190:B197,D190),"")</f>
        <v>1</v>
      </c>
      <c r="D190" s="32">
        <v>1.0</v>
      </c>
      <c r="E190" s="33" t="str">
        <f t="array" ref="E190">iferror(INDEX(INDIRECT("'Form Responses 1'!B"&amp;A190):indirect("'Form Responses 1'!B"&amp;B189),MATCH(C190,B190:B197,0)),"")</f>
        <v>4. Drs. Achmad Shofwan, M.Pd.</v>
      </c>
      <c r="F190" s="33" t="str">
        <f t="array" ref="F190">iferror(INDEX(INDIRECT("'Form Responses 1'!c"&amp;A190):indirect("'Form Responses 1'!c"&amp;B189),MATCH(C190,B190:B197,0)),"")</f>
        <v>7. Bahasa Inggris</v>
      </c>
      <c r="G190" s="32" t="str">
        <f t="array" ref="G190">iferror(INDEX(INDIRECT("'Form Responses 1'!E"&amp;A190):indirect("'Form Responses 1'!E"&amp;B189),MATCH(C190,B190:B197,0)),"")</f>
        <v>1, 2</v>
      </c>
      <c r="H190" s="32">
        <f t="array" ref="H190">iferror(INDEX(INDIRECT("'Form Responses 1'!F"&amp;A190):indirect("'Form Responses 1'!F"&amp;B189),MATCH(C190,B190:B197,0)),"")</f>
        <v>21</v>
      </c>
      <c r="I190" s="33" t="str">
        <f t="array" ref="I190">iferror(INDEX(INDIRECT("'Form Responses 1'!G"&amp;A190):indirect("'Form Responses 1'!G"&amp;B189),MATCH(C190,B190:B197,0)),"")</f>
        <v>Chapter4 tugas3</v>
      </c>
      <c r="J190" s="33" t="str">
        <f t="array" ref="J190">iferror(INDEX(INDIRECT("'Form Responses 1'!H"&amp;A190):indirect("'Form Responses 1'!H"&amp;B189),MATCH(C190,B190:B197,0)),"")</f>
        <v>-</v>
      </c>
      <c r="K190" s="33" t="str">
        <f t="array" ref="K190">iferror(INDEX(INDIRECT("'Form Responses 1'!I"&amp;A190):indirect("'Form Responses 1'!I"&amp;B189),MATCH(C190,B190:B197,0)),"")</f>
        <v>Tuas dikumpulkan ketika PTM</v>
      </c>
    </row>
    <row r="191">
      <c r="A191" s="20">
        <f>if(A190+D190&lt;=B189,A190+D190,"")</f>
        <v>154</v>
      </c>
      <c r="B191" s="31">
        <f t="shared" si="18"/>
        <v>1</v>
      </c>
      <c r="C191" s="21">
        <f>iferror(small(B190:B197,D191),"")</f>
        <v>3</v>
      </c>
      <c r="D191" s="32">
        <v>2.0</v>
      </c>
      <c r="E191" s="33" t="str">
        <f t="array" ref="E191">iferror(INDEX(INDIRECT("'Form Responses 1'!B"&amp;A190):indirect("'Form Responses 1'!B"&amp;B189),MATCH(C191,B190:B197,0)),"")</f>
        <v>11. Ayu Wigati, S.Pd.</v>
      </c>
      <c r="F191" s="33" t="str">
        <f t="array" ref="F191">iferror(INDEX(INDIRECT("'Form Responses 1'!c"&amp;A190):indirect("'Form Responses 1'!c"&amp;B189),MATCH(C191,B190:B197,0)),"")</f>
        <v>13. BK</v>
      </c>
      <c r="G191" s="32">
        <f t="array" ref="G191">iferror(INDEX(INDIRECT("'Form Responses 1'!E"&amp;A190):indirect("'Form Responses 1'!E"&amp;B189),MATCH(C191,B190:B197,0)),"")</f>
        <v>3</v>
      </c>
      <c r="H191" s="32">
        <f t="array" ref="H191">iferror(INDEX(INDIRECT("'Form Responses 1'!F"&amp;A190):indirect("'Form Responses 1'!F"&amp;B189),MATCH(C191,B190:B197,0)),"")</f>
        <v>12</v>
      </c>
      <c r="I191" s="33" t="str">
        <f t="array" ref="I191">iferror(INDEX(INDIRECT("'Form Responses 1'!G"&amp;A190):indirect("'Form Responses 1'!G"&amp;B189),MATCH(C191,B190:B197,0)),"")</f>
        <v>Latihan soal</v>
      </c>
      <c r="J191" s="33">
        <f t="array" ref="J191">iferror(INDEX(INDIRECT("'Form Responses 1'!H"&amp;A190):indirect("'Form Responses 1'!H"&amp;B189),MATCH(C191,B190:B197,0)),"")</f>
        <v>19</v>
      </c>
      <c r="K191" s="33" t="str">
        <f t="array" ref="K191">iferror(INDEX(INDIRECT("'Form Responses 1'!I"&amp;A190):indirect("'Form Responses 1'!I"&amp;B189),MATCH(C191,B190:B197,0)),"")</f>
        <v>Lancar</v>
      </c>
    </row>
    <row r="192">
      <c r="A192" s="20">
        <f>if(A190+D191&lt;=B189,A190+D191,"")</f>
        <v>155</v>
      </c>
      <c r="B192" s="31">
        <f t="shared" si="18"/>
        <v>3</v>
      </c>
      <c r="C192" s="21">
        <f>iferror(small(B190:B197,D192),"")</f>
        <v>7</v>
      </c>
      <c r="D192" s="32">
        <v>3.0</v>
      </c>
      <c r="E192" s="33" t="str">
        <f t="array" ref="E192">iferror(INDEX(INDIRECT("'Form Responses 1'!B"&amp;A190):indirect("'Form Responses 1'!B"&amp;B189),MATCH(C192,B190:B197,0)),"")</f>
        <v>57. Titik Nur Jihan Zulianah, S.Pd.</v>
      </c>
      <c r="F192" s="33" t="str">
        <f t="array" ref="F192">iferror(INDEX(INDIRECT("'Form Responses 1'!c"&amp;A190):indirect("'Form Responses 1'!c"&amp;B189),MATCH(C192,B190:B197,0)),"")</f>
        <v>12. Bahasa Arab</v>
      </c>
      <c r="G192" s="32">
        <f t="array" ref="G192">iferror(INDEX(INDIRECT("'Form Responses 1'!E"&amp;A190):indirect("'Form Responses 1'!E"&amp;B189),MATCH(C192,B190:B197,0)),"")</f>
        <v>7</v>
      </c>
      <c r="H192" s="32">
        <f t="array" ref="H192">iferror(INDEX(INDIRECT("'Form Responses 1'!F"&amp;A190):indirect("'Form Responses 1'!F"&amp;B189),MATCH(C192,B190:B197,0)),"")</f>
        <v>12</v>
      </c>
      <c r="I192" s="33" t="str">
        <f t="array" ref="I192">iferror(INDEX(INDIRECT("'Form Responses 1'!G"&amp;A190):indirect("'Form Responses 1'!G"&amp;B189),MATCH(C192,B190:B197,0)),"")</f>
        <v>Menulis teks bacaan “Dua Hari Raya”</v>
      </c>
      <c r="J192" s="33">
        <f t="array" ref="J192">iferror(INDEX(INDIRECT("'Form Responses 1'!H"&amp;A190):indirect("'Form Responses 1'!H"&amp;B189),MATCH(C192,B190:B197,0)),"")</f>
        <v>19</v>
      </c>
      <c r="K192" s="33" t="str">
        <f t="array" ref="K192">iferror(INDEX(INDIRECT("'Form Responses 1'!I"&amp;A190):indirect("'Form Responses 1'!I"&amp;B189),MATCH(C192,B190:B197,0)),"")</f>
        <v>Lancar</v>
      </c>
    </row>
    <row r="193">
      <c r="A193" s="20" t="str">
        <f>if(A190+D192&lt;=B189,A190+D192,"")</f>
        <v/>
      </c>
      <c r="B193" s="31" t="str">
        <f t="shared" si="18"/>
        <v/>
      </c>
      <c r="C193" s="21" t="str">
        <f>iferror(small(B190:B197,D193),"")</f>
        <v/>
      </c>
      <c r="D193" s="32">
        <v>4.0</v>
      </c>
      <c r="E193" s="33" t="str">
        <f t="array" ref="E193">iferror(INDEX(INDIRECT("'Form Responses 1'!B"&amp;A190):indirect("'Form Responses 1'!B"&amp;B189),MATCH(C193,B190:B197,0)),"")</f>
        <v/>
      </c>
      <c r="F193" s="33" t="str">
        <f t="array" ref="F193">iferror(INDEX(INDIRECT("'Form Responses 1'!c"&amp;A190):indirect("'Form Responses 1'!c"&amp;B189),MATCH(C193,B190:B197,0)),"")</f>
        <v/>
      </c>
      <c r="G193" s="32" t="str">
        <f t="array" ref="G193">iferror(INDEX(INDIRECT("'Form Responses 1'!E"&amp;A190):indirect("'Form Responses 1'!E"&amp;B189),MATCH(C193,B190:B197,0)),"")</f>
        <v/>
      </c>
      <c r="H193" s="32" t="str">
        <f t="array" ref="H193">iferror(INDEX(INDIRECT("'Form Responses 1'!F"&amp;A190):indirect("'Form Responses 1'!F"&amp;B189),MATCH(C193,B190:B197,0)),"")</f>
        <v/>
      </c>
      <c r="I193" s="33" t="str">
        <f t="array" ref="I193">iferror(INDEX(INDIRECT("'Form Responses 1'!G"&amp;A190):indirect("'Form Responses 1'!G"&amp;B189),MATCH(C193,B190:B197,0)),"")</f>
        <v/>
      </c>
      <c r="J193" s="33" t="str">
        <f t="array" ref="J193">iferror(INDEX(INDIRECT("'Form Responses 1'!H"&amp;A190):indirect("'Form Responses 1'!H"&amp;B189),MATCH(C193,B190:B197,0)),"")</f>
        <v/>
      </c>
      <c r="K193" s="33" t="str">
        <f t="array" ref="K193">iferror(INDEX(INDIRECT("'Form Responses 1'!I"&amp;A190):indirect("'Form Responses 1'!I"&amp;B189),MATCH(C193,B190:B197,0)),"")</f>
        <v/>
      </c>
    </row>
    <row r="194">
      <c r="A194" s="20" t="str">
        <f>if(A190+D193&lt;=B189,A190+D193,"")</f>
        <v/>
      </c>
      <c r="B194" s="31" t="str">
        <f t="shared" si="18"/>
        <v/>
      </c>
      <c r="C194" s="21" t="str">
        <f>iferror(small(B190:B197,D194),"")</f>
        <v/>
      </c>
      <c r="D194" s="32">
        <v>5.0</v>
      </c>
      <c r="E194" s="33" t="str">
        <f t="array" ref="E194">iferror(INDEX(INDIRECT("'Form Responses 1'!B"&amp;A190):indirect("'Form Responses 1'!B"&amp;B189),MATCH(C194,B190:B197,0)),"")</f>
        <v/>
      </c>
      <c r="F194" s="33" t="str">
        <f t="array" ref="F194">iferror(INDEX(INDIRECT("'Form Responses 1'!c"&amp;A190):indirect("'Form Responses 1'!c"&amp;B189),MATCH(C194,B190:B197,0)),"")</f>
        <v/>
      </c>
      <c r="G194" s="32" t="str">
        <f t="array" ref="G194">iferror(INDEX(INDIRECT("'Form Responses 1'!E"&amp;A190):indirect("'Form Responses 1'!E"&amp;B189),MATCH(C194,B190:B197,0)),"")</f>
        <v/>
      </c>
      <c r="H194" s="32" t="str">
        <f t="array" ref="H194">iferror(INDEX(INDIRECT("'Form Responses 1'!F"&amp;A190):indirect("'Form Responses 1'!F"&amp;B189),MATCH(C194,B190:B197,0)),"")</f>
        <v/>
      </c>
      <c r="I194" s="33" t="str">
        <f t="array" ref="I194">iferror(INDEX(INDIRECT("'Form Responses 1'!G"&amp;A190):indirect("'Form Responses 1'!G"&amp;B189),MATCH(C194,B190:B197,0)),"")</f>
        <v/>
      </c>
      <c r="J194" s="33" t="str">
        <f t="array" ref="J194">iferror(INDEX(INDIRECT("'Form Responses 1'!H"&amp;A190):indirect("'Form Responses 1'!H"&amp;B189),MATCH(C194,B190:B197,0)),"")</f>
        <v/>
      </c>
      <c r="K194" s="33" t="str">
        <f t="array" ref="K194">iferror(INDEX(INDIRECT("'Form Responses 1'!I"&amp;A190):indirect("'Form Responses 1'!I"&amp;B189),MATCH(C194,B190:B197,0)),"")</f>
        <v/>
      </c>
    </row>
    <row r="195">
      <c r="A195" s="20" t="str">
        <f>if(A190+D194&lt;=B189,A190+D194,"")</f>
        <v/>
      </c>
      <c r="B195" s="31" t="str">
        <f t="shared" si="18"/>
        <v/>
      </c>
      <c r="C195" s="21" t="str">
        <f>iferror(small(B190:B197,D195),"")</f>
        <v/>
      </c>
      <c r="D195" s="32">
        <v>6.0</v>
      </c>
      <c r="E195" s="33" t="str">
        <f t="array" ref="E195">iferror(INDEX(INDIRECT("'Form Responses 1'!B"&amp;A190):indirect("'Form Responses 1'!B"&amp;B189),MATCH(C195,B190:B197,0)),"")</f>
        <v/>
      </c>
      <c r="F195" s="33" t="str">
        <f t="array" ref="F195">iferror(INDEX(INDIRECT("'Form Responses 1'!c"&amp;A190):indirect("'Form Responses 1'!c"&amp;B189),MATCH(C195,B190:B197,0)),"")</f>
        <v/>
      </c>
      <c r="G195" s="32" t="str">
        <f t="array" ref="G195">iferror(INDEX(INDIRECT("'Form Responses 1'!E"&amp;A190):indirect("'Form Responses 1'!E"&amp;B189),MATCH(C195,B190:B197,0)),"")</f>
        <v/>
      </c>
      <c r="H195" s="32" t="str">
        <f t="array" ref="H195">iferror(INDEX(INDIRECT("'Form Responses 1'!F"&amp;A190):indirect("'Form Responses 1'!F"&amp;B189),MATCH(C195,B190:B197,0)),"")</f>
        <v/>
      </c>
      <c r="I195" s="33" t="str">
        <f t="array" ref="I195">iferror(INDEX(INDIRECT("'Form Responses 1'!G"&amp;A190):indirect("'Form Responses 1'!G"&amp;B189),MATCH(C195,B190:B197,0)),"")</f>
        <v/>
      </c>
      <c r="J195" s="33" t="str">
        <f t="array" ref="J195">iferror(INDEX(INDIRECT("'Form Responses 1'!H"&amp;A190):indirect("'Form Responses 1'!H"&amp;B189),MATCH(C195,B190:B197,0)),"")</f>
        <v/>
      </c>
      <c r="K195" s="33" t="str">
        <f t="array" ref="K195">iferror(INDEX(INDIRECT("'Form Responses 1'!I"&amp;A190):indirect("'Form Responses 1'!I"&amp;B189),MATCH(C195,B190:B197,0)),"")</f>
        <v/>
      </c>
    </row>
    <row r="196">
      <c r="A196" s="20" t="str">
        <f>if(A190+D195&lt;=B189,A190+D195,"")</f>
        <v/>
      </c>
      <c r="B196" s="31" t="str">
        <f t="shared" si="18"/>
        <v/>
      </c>
      <c r="C196" s="21" t="str">
        <f>iferror(small(B190:B197,D196),"")</f>
        <v/>
      </c>
      <c r="D196" s="32">
        <v>7.0</v>
      </c>
      <c r="E196" s="33" t="str">
        <f t="array" ref="E196">iferror(INDEX(INDIRECT("'Form Responses 1'!B"&amp;A190):indirect("'Form Responses 1'!B"&amp;B189),MATCH(C196,B190:B197,0)),"")</f>
        <v/>
      </c>
      <c r="F196" s="33" t="str">
        <f t="array" ref="F196">iferror(INDEX(INDIRECT("'Form Responses 1'!c"&amp;A190):indirect("'Form Responses 1'!c"&amp;B189),MATCH(C196,B190:B197,0)),"")</f>
        <v/>
      </c>
      <c r="G196" s="32" t="str">
        <f t="array" ref="G196">iferror(INDEX(INDIRECT("'Form Responses 1'!E"&amp;A190):indirect("'Form Responses 1'!E"&amp;B189),MATCH(C196,B190:B197,0)),"")</f>
        <v/>
      </c>
      <c r="H196" s="32" t="str">
        <f t="array" ref="H196">iferror(INDEX(INDIRECT("'Form Responses 1'!F"&amp;A190):indirect("'Form Responses 1'!F"&amp;B189),MATCH(C196,B190:B197,0)),"")</f>
        <v/>
      </c>
      <c r="I196" s="33" t="str">
        <f t="array" ref="I196">iferror(INDEX(INDIRECT("'Form Responses 1'!G"&amp;A190):indirect("'Form Responses 1'!G"&amp;B189),MATCH(C196,B190:B197,0)),"")</f>
        <v/>
      </c>
      <c r="J196" s="33" t="str">
        <f t="array" ref="J196">iferror(INDEX(INDIRECT("'Form Responses 1'!H"&amp;A190):indirect("'Form Responses 1'!H"&amp;B189),MATCH(C196,B190:B197,0)),"")</f>
        <v/>
      </c>
      <c r="K196" s="33" t="str">
        <f t="array" ref="K196">iferror(INDEX(INDIRECT("'Form Responses 1'!I"&amp;A190):indirect("'Form Responses 1'!I"&amp;B189),MATCH(C196,B190:B197,0)),"")</f>
        <v/>
      </c>
    </row>
    <row r="197">
      <c r="A197" s="20" t="str">
        <f>if(A190+D196&lt;=B189,A190+D196,"")</f>
        <v/>
      </c>
      <c r="B197" s="31" t="str">
        <f t="shared" si="18"/>
        <v/>
      </c>
      <c r="C197" s="21" t="str">
        <f>iferror(small(B190:B197,D197),"")</f>
        <v/>
      </c>
      <c r="D197" s="32">
        <v>8.0</v>
      </c>
      <c r="E197" s="33" t="str">
        <f t="array" ref="E197">iferror(INDEX(INDIRECT("'Form Responses 1'!B"&amp;A190):indirect("'Form Responses 1'!B"&amp;B189),MATCH(C197,B190:B197,0)),"")</f>
        <v/>
      </c>
      <c r="F197" s="33" t="str">
        <f t="array" ref="F197">iferror(INDEX(INDIRECT("'Form Responses 1'!c"&amp;A190):indirect("'Form Responses 1'!c"&amp;B189),MATCH(C197,B190:B197,0)),"")</f>
        <v/>
      </c>
      <c r="G197" s="32" t="str">
        <f t="array" ref="G197">iferror(INDEX(INDIRECT("'Form Responses 1'!E"&amp;A190):indirect("'Form Responses 1'!E"&amp;B189),MATCH(C197,B190:B197,0)),"")</f>
        <v/>
      </c>
      <c r="H197" s="32" t="str">
        <f t="array" ref="H197">iferror(INDEX(INDIRECT("'Form Responses 1'!F"&amp;A190):indirect("'Form Responses 1'!F"&amp;B189),MATCH(C197,B190:B197,0)),"")</f>
        <v/>
      </c>
      <c r="I197" s="33" t="str">
        <f t="array" ref="I197">iferror(INDEX(INDIRECT("'Form Responses 1'!G"&amp;A190):indirect("'Form Responses 1'!G"&amp;B189),MATCH(C197,B190:B197,0)),"")</f>
        <v/>
      </c>
      <c r="J197" s="33" t="str">
        <f t="array" ref="J197">iferror(INDEX(INDIRECT("'Form Responses 1'!H"&amp;A190):indirect("'Form Responses 1'!H"&amp;B189),MATCH(C197,B190:B197,0)),"")</f>
        <v/>
      </c>
      <c r="K197" s="33" t="str">
        <f t="array" ref="K197">iferror(INDEX(INDIRECT("'Form Responses 1'!I"&amp;A190):indirect("'Form Responses 1'!I"&amp;B189),MATCH(C197,B190:B197,0)),"")</f>
        <v/>
      </c>
    </row>
    <row r="198">
      <c r="A198" s="21"/>
      <c r="B198" s="21"/>
      <c r="C198" s="21"/>
      <c r="D198" s="21"/>
      <c r="E198" s="35"/>
      <c r="F198" s="35"/>
      <c r="G198" s="21"/>
      <c r="H198" s="21"/>
      <c r="I198" s="35"/>
      <c r="J198" s="35"/>
      <c r="K198" s="35"/>
    </row>
    <row r="199">
      <c r="A199" s="20"/>
      <c r="B199" s="31"/>
      <c r="C199" s="20">
        <v>10.0</v>
      </c>
      <c r="D199" s="22"/>
      <c r="E199" s="23">
        <v>44126.0</v>
      </c>
      <c r="F199" s="24" t="str">
        <f t="array" ref="F199">indirect("'sheet3'!E"&amp;2)</f>
        <v>JURNAL KELAS 9F SMP NEGERI 1 TURI SEMESTER 1 TAHUN PELAJARAN 2020/2021</v>
      </c>
      <c r="G199" s="25"/>
      <c r="H199" s="25"/>
      <c r="I199" s="26"/>
      <c r="J199" s="26"/>
      <c r="K199" s="27"/>
    </row>
    <row r="200">
      <c r="A200" s="20"/>
      <c r="B200" s="28">
        <f t="array" ref="B200">row(index(Sheet3!$A$1:$A$2943,match(right(E199,10),Sheet3!$A$1:$A$2943,0)))+countif(Sheet3!$A$1:$A$2943,(index(Sheet3!$A$1:$A$2943,match(right(E199,10),Sheet3!$A$1:$A$2943,0))))-1</f>
        <v>158</v>
      </c>
      <c r="C200" s="21"/>
      <c r="D200" s="37" t="s">
        <v>333</v>
      </c>
      <c r="E200" s="38" t="s">
        <v>334</v>
      </c>
      <c r="F200" s="38" t="s">
        <v>2</v>
      </c>
      <c r="G200" s="38" t="s">
        <v>4</v>
      </c>
      <c r="H200" s="38" t="s">
        <v>335</v>
      </c>
      <c r="I200" s="38" t="s">
        <v>336</v>
      </c>
      <c r="J200" s="38" t="s">
        <v>337</v>
      </c>
      <c r="K200" s="38" t="s">
        <v>338</v>
      </c>
    </row>
    <row r="201">
      <c r="A201" s="30">
        <f t="array" ref="A201">row(index(Sheet3!$A$1:$A$2943,match(right(E199,10),Sheet3!$A$1:$A$2943,0)))</f>
        <v>156</v>
      </c>
      <c r="B201" s="31">
        <f t="shared" ref="B201:B208" si="19">iferror(value(left(indirect("Form Responses 1!E"&amp;A201),iferror(find(",",indirect("Form Responses 1!E"&amp;A201)),len(indirect("Form Responses 1!E"&amp;A201))+1)-1)),"")</f>
        <v>6</v>
      </c>
      <c r="C201" s="21">
        <f>iferror(small(B201:B208,D201),"")</f>
        <v>1</v>
      </c>
      <c r="D201" s="32">
        <v>1.0</v>
      </c>
      <c r="E201" s="33" t="str">
        <f t="array" ref="E201">iferror(INDEX(INDIRECT("'Form Responses 1'!B"&amp;A201):indirect("'Form Responses 1'!B"&amp;B200),MATCH(C201,B201:B208,0)),"")</f>
        <v>4. Drs. Achmad Shofwan, M.Pd.</v>
      </c>
      <c r="F201" s="33" t="str">
        <f t="array" ref="F201">iferror(INDEX(INDIRECT("'Form Responses 1'!c"&amp;A201):indirect("'Form Responses 1'!c"&amp;B200),MATCH(C201,B201:B208,0)),"")</f>
        <v>7. Bahasa Inggris</v>
      </c>
      <c r="G201" s="32" t="str">
        <f t="array" ref="G201">iferror(INDEX(INDIRECT("'Form Responses 1'!E"&amp;A201):indirect("'Form Responses 1'!E"&amp;B200),MATCH(C201,B201:B208,0)),"")</f>
        <v>1, 2</v>
      </c>
      <c r="H201" s="32">
        <f t="array" ref="H201">iferror(INDEX(INDIRECT("'Form Responses 1'!F"&amp;A201):indirect("'Form Responses 1'!F"&amp;B200),MATCH(C201,B201:B208,0)),"")</f>
        <v>22</v>
      </c>
      <c r="I201" s="33" t="str">
        <f t="array" ref="I201">iferror(INDEX(INDIRECT("'Form Responses 1'!G"&amp;A201):indirect("'Form Responses 1'!G"&amp;B200),MATCH(C201,B201:B208,0)),"")</f>
        <v>Melanjutkan tugas 21-10-2020</v>
      </c>
      <c r="J201" s="33">
        <f t="array" ref="J201">iferror(INDEX(INDIRECT("'Form Responses 1'!H"&amp;A201):indirect("'Form Responses 1'!H"&amp;B200),MATCH(C201,B201:B208,0)),"")</f>
        <v>4</v>
      </c>
      <c r="K201" s="33" t="str">
        <f t="array" ref="K201">iferror(INDEX(INDIRECT("'Form Responses 1'!I"&amp;A201):indirect("'Form Responses 1'!I"&amp;B200),MATCH(C201,B201:B208,0)),"")</f>
        <v>Mengumpulkan tugas</v>
      </c>
    </row>
    <row r="202">
      <c r="A202" s="20">
        <f>if(A201+D201&lt;=B200,A201+D201,"")</f>
        <v>157</v>
      </c>
      <c r="B202" s="31">
        <f t="shared" si="19"/>
        <v>3</v>
      </c>
      <c r="C202" s="21">
        <f>iferror(small(B201:B208,D202),"")</f>
        <v>3</v>
      </c>
      <c r="D202" s="32">
        <v>2.0</v>
      </c>
      <c r="E202" s="33" t="str">
        <f t="array" ref="E202">iferror(INDEX(INDIRECT("'Form Responses 1'!B"&amp;A201):indirect("'Form Responses 1'!B"&amp;B200),MATCH(C202,B201:B208,0)),"")</f>
        <v>9. Wiwik Tiasih, S.Pd,M.Pd</v>
      </c>
      <c r="F202" s="33" t="str">
        <f t="array" ref="F202">iferror(INDEX(INDIRECT("'Form Responses 1'!c"&amp;A201):indirect("'Form Responses 1'!c"&amp;B200),MATCH(C202,B201:B208,0)),"")</f>
        <v>4. Matematika</v>
      </c>
      <c r="G202" s="32" t="str">
        <f t="array" ref="G202">iferror(INDEX(INDIRECT("'Form Responses 1'!E"&amp;A201):indirect("'Form Responses 1'!E"&amp;B200),MATCH(C202,B201:B208,0)),"")</f>
        <v>3, 4, 5</v>
      </c>
      <c r="H202" s="32">
        <f t="array" ref="H202">iferror(INDEX(INDIRECT("'Form Responses 1'!F"&amp;A201):indirect("'Form Responses 1'!F"&amp;B200),MATCH(C202,B201:B208,0)),"")</f>
        <v>5</v>
      </c>
      <c r="I202" s="33" t="str">
        <f t="array" ref="I202">iferror(INDEX(INDIRECT("'Form Responses 1'!G"&amp;A201):indirect("'Form Responses 1'!G"&amp;B200),MATCH(C202,B201:B208,0)),"")</f>
        <v>Materi 4 fungsi kuadrat</v>
      </c>
      <c r="J202" s="33" t="str">
        <f t="array" ref="J202">iferror(INDEX(INDIRECT("'Form Responses 1'!H"&amp;A201):indirect("'Form Responses 1'!H"&amp;B200),MATCH(C202,B201:B208,0)),"")</f>
        <v>-</v>
      </c>
      <c r="K202" s="33" t="str">
        <f t="array" ref="K202">iferror(INDEX(INDIRECT("'Form Responses 1'!I"&amp;A201):indirect("'Form Responses 1'!I"&amp;B200),MATCH(C202,B201:B208,0)),"")</f>
        <v>Mencatat dan memahami materi</v>
      </c>
    </row>
    <row r="203">
      <c r="A203" s="20">
        <f>if(A201+D202&lt;=B200,A201+D202,"")</f>
        <v>158</v>
      </c>
      <c r="B203" s="31">
        <f t="shared" si="19"/>
        <v>1</v>
      </c>
      <c r="C203" s="21">
        <f>iferror(small(B201:B208,D203),"")</f>
        <v>6</v>
      </c>
      <c r="D203" s="32">
        <v>3.0</v>
      </c>
      <c r="E203" s="33" t="str">
        <f t="array" ref="E203">iferror(INDEX(INDIRECT("'Form Responses 1'!B"&amp;A201):indirect("'Form Responses 1'!B"&amp;B200),MATCH(C203,B201:B208,0)),"")</f>
        <v>31. Muh. Sholikhuddin, S.Pd. M.Pd</v>
      </c>
      <c r="F203" s="33" t="str">
        <f t="array" ref="F203">iferror(INDEX(INDIRECT("'Form Responses 1'!c"&amp;A201):indirect("'Form Responses 1'!c"&amp;B200),MATCH(C203,B201:B208,0)),"")</f>
        <v>14. BKTI</v>
      </c>
      <c r="G203" s="32">
        <f t="array" ref="G203">iferror(INDEX(INDIRECT("'Form Responses 1'!E"&amp;A201):indirect("'Form Responses 1'!E"&amp;B200),MATCH(C203,B201:B208,0)),"")</f>
        <v>6</v>
      </c>
      <c r="H203" s="32">
        <f t="array" ref="H203">iferror(INDEX(INDIRECT("'Form Responses 1'!F"&amp;A201):indirect("'Form Responses 1'!F"&amp;B200),MATCH(C203,B201:B208,0)),"")</f>
        <v>11</v>
      </c>
      <c r="I203" s="33" t="str">
        <f t="array" ref="I203">iferror(INDEX(INDIRECT("'Form Responses 1'!G"&amp;A201):indirect("'Form Responses 1'!G"&amp;B200),MATCH(C203,B201:B208,0)),"")</f>
        <v>Internet</v>
      </c>
      <c r="J203" s="33" t="str">
        <f t="array" ref="J203">iferror(INDEX(INDIRECT("'Form Responses 1'!H"&amp;A201):indirect("'Form Responses 1'!H"&amp;B200),MATCH(C203,B201:B208,0)),"")</f>
        <v>-</v>
      </c>
      <c r="K203" s="33" t="str">
        <f t="array" ref="K203">iferror(INDEX(INDIRECT("'Form Responses 1'!I"&amp;A201):indirect("'Form Responses 1'!I"&amp;B200),MATCH(C203,B201:B208,0)),"")</f>
        <v>Tertib dan lancar</v>
      </c>
    </row>
    <row r="204">
      <c r="A204" s="20" t="str">
        <f>if(A201+D203&lt;=B200,A201+D203,"")</f>
        <v/>
      </c>
      <c r="B204" s="31" t="str">
        <f t="shared" si="19"/>
        <v/>
      </c>
      <c r="C204" s="21" t="str">
        <f>iferror(small(B201:B208,D204),"")</f>
        <v/>
      </c>
      <c r="D204" s="32">
        <v>4.0</v>
      </c>
      <c r="E204" s="33" t="str">
        <f t="array" ref="E204">iferror(INDEX(INDIRECT("'Form Responses 1'!B"&amp;A201):indirect("'Form Responses 1'!B"&amp;B200),MATCH(C204,B201:B208,0)),"")</f>
        <v/>
      </c>
      <c r="F204" s="33" t="str">
        <f t="array" ref="F204">iferror(INDEX(INDIRECT("'Form Responses 1'!c"&amp;A201):indirect("'Form Responses 1'!c"&amp;B200),MATCH(C204,B201:B208,0)),"")</f>
        <v/>
      </c>
      <c r="G204" s="32" t="str">
        <f t="array" ref="G204">iferror(INDEX(INDIRECT("'Form Responses 1'!E"&amp;A201):indirect("'Form Responses 1'!E"&amp;B200),MATCH(C204,B201:B208,0)),"")</f>
        <v/>
      </c>
      <c r="H204" s="32" t="str">
        <f t="array" ref="H204">iferror(INDEX(INDIRECT("'Form Responses 1'!F"&amp;A201):indirect("'Form Responses 1'!F"&amp;B200),MATCH(C204,B201:B208,0)),"")</f>
        <v/>
      </c>
      <c r="I204" s="33" t="str">
        <f t="array" ref="I204">iferror(INDEX(INDIRECT("'Form Responses 1'!G"&amp;A201):indirect("'Form Responses 1'!G"&amp;B200),MATCH(C204,B201:B208,0)),"")</f>
        <v/>
      </c>
      <c r="J204" s="33" t="str">
        <f t="array" ref="J204">iferror(INDEX(INDIRECT("'Form Responses 1'!H"&amp;A201):indirect("'Form Responses 1'!H"&amp;B200),MATCH(C204,B201:B208,0)),"")</f>
        <v/>
      </c>
      <c r="K204" s="33" t="str">
        <f t="array" ref="K204">iferror(INDEX(INDIRECT("'Form Responses 1'!I"&amp;A201):indirect("'Form Responses 1'!I"&amp;B200),MATCH(C204,B201:B208,0)),"")</f>
        <v/>
      </c>
    </row>
    <row r="205">
      <c r="A205" s="20" t="str">
        <f>if(A201+D204&lt;=B200,A201+D204,"")</f>
        <v/>
      </c>
      <c r="B205" s="31" t="str">
        <f t="shared" si="19"/>
        <v/>
      </c>
      <c r="C205" s="21" t="str">
        <f>iferror(small(B201:B208,D205),"")</f>
        <v/>
      </c>
      <c r="D205" s="32">
        <v>5.0</v>
      </c>
      <c r="E205" s="33" t="str">
        <f t="array" ref="E205">iferror(INDEX(INDIRECT("'Form Responses 1'!B"&amp;A201):indirect("'Form Responses 1'!B"&amp;B200),MATCH(C205,B201:B208,0)),"")</f>
        <v/>
      </c>
      <c r="F205" s="33" t="str">
        <f t="array" ref="F205">iferror(INDEX(INDIRECT("'Form Responses 1'!c"&amp;A201):indirect("'Form Responses 1'!c"&amp;B200),MATCH(C205,B201:B208,0)),"")</f>
        <v/>
      </c>
      <c r="G205" s="32" t="str">
        <f t="array" ref="G205">iferror(INDEX(INDIRECT("'Form Responses 1'!E"&amp;A201):indirect("'Form Responses 1'!E"&amp;B200),MATCH(C205,B201:B208,0)),"")</f>
        <v/>
      </c>
      <c r="H205" s="32" t="str">
        <f t="array" ref="H205">iferror(INDEX(INDIRECT("'Form Responses 1'!F"&amp;A201):indirect("'Form Responses 1'!F"&amp;B200),MATCH(C205,B201:B208,0)),"")</f>
        <v/>
      </c>
      <c r="I205" s="33" t="str">
        <f t="array" ref="I205">iferror(INDEX(INDIRECT("'Form Responses 1'!G"&amp;A201):indirect("'Form Responses 1'!G"&amp;B200),MATCH(C205,B201:B208,0)),"")</f>
        <v/>
      </c>
      <c r="J205" s="33" t="str">
        <f t="array" ref="J205">iferror(INDEX(INDIRECT("'Form Responses 1'!H"&amp;A201):indirect("'Form Responses 1'!H"&amp;B200),MATCH(C205,B201:B208,0)),"")</f>
        <v/>
      </c>
      <c r="K205" s="33" t="str">
        <f t="array" ref="K205">iferror(INDEX(INDIRECT("'Form Responses 1'!I"&amp;A201):indirect("'Form Responses 1'!I"&amp;B200),MATCH(C205,B201:B208,0)),"")</f>
        <v/>
      </c>
    </row>
    <row r="206">
      <c r="A206" s="20" t="str">
        <f>if(A201+D205&lt;=B200,A201+D205,"")</f>
        <v/>
      </c>
      <c r="B206" s="31" t="str">
        <f t="shared" si="19"/>
        <v/>
      </c>
      <c r="C206" s="21" t="str">
        <f>iferror(small(B201:B208,D206),"")</f>
        <v/>
      </c>
      <c r="D206" s="32">
        <v>6.0</v>
      </c>
      <c r="E206" s="33" t="str">
        <f t="array" ref="E206">iferror(INDEX(INDIRECT("'Form Responses 1'!B"&amp;A201):indirect("'Form Responses 1'!B"&amp;B200),MATCH(C206,B201:B208,0)),"")</f>
        <v/>
      </c>
      <c r="F206" s="33" t="str">
        <f t="array" ref="F206">iferror(INDEX(INDIRECT("'Form Responses 1'!c"&amp;A201):indirect("'Form Responses 1'!c"&amp;B200),MATCH(C206,B201:B208,0)),"")</f>
        <v/>
      </c>
      <c r="G206" s="32" t="str">
        <f t="array" ref="G206">iferror(INDEX(INDIRECT("'Form Responses 1'!E"&amp;A201):indirect("'Form Responses 1'!E"&amp;B200),MATCH(C206,B201:B208,0)),"")</f>
        <v/>
      </c>
      <c r="H206" s="32" t="str">
        <f t="array" ref="H206">iferror(INDEX(INDIRECT("'Form Responses 1'!F"&amp;A201):indirect("'Form Responses 1'!F"&amp;B200),MATCH(C206,B201:B208,0)),"")</f>
        <v/>
      </c>
      <c r="I206" s="33" t="str">
        <f t="array" ref="I206">iferror(INDEX(INDIRECT("'Form Responses 1'!G"&amp;A201):indirect("'Form Responses 1'!G"&amp;B200),MATCH(C206,B201:B208,0)),"")</f>
        <v/>
      </c>
      <c r="J206" s="33" t="str">
        <f t="array" ref="J206">iferror(INDEX(INDIRECT("'Form Responses 1'!H"&amp;A201):indirect("'Form Responses 1'!H"&amp;B200),MATCH(C206,B201:B208,0)),"")</f>
        <v/>
      </c>
      <c r="K206" s="33" t="str">
        <f t="array" ref="K206">iferror(INDEX(INDIRECT("'Form Responses 1'!I"&amp;A201):indirect("'Form Responses 1'!I"&amp;B200),MATCH(C206,B201:B208,0)),"")</f>
        <v/>
      </c>
    </row>
    <row r="207">
      <c r="A207" s="20" t="str">
        <f>if(A201+D206&lt;=B200,A201+D206,"")</f>
        <v/>
      </c>
      <c r="B207" s="31" t="str">
        <f t="shared" si="19"/>
        <v/>
      </c>
      <c r="C207" s="21" t="str">
        <f>iferror(small(B201:B208,D207),"")</f>
        <v/>
      </c>
      <c r="D207" s="32">
        <v>7.0</v>
      </c>
      <c r="E207" s="33" t="str">
        <f t="array" ref="E207">iferror(INDEX(INDIRECT("'Form Responses 1'!B"&amp;A201):indirect("'Form Responses 1'!B"&amp;B200),MATCH(C207,B201:B208,0)),"")</f>
        <v/>
      </c>
      <c r="F207" s="33" t="str">
        <f t="array" ref="F207">iferror(INDEX(INDIRECT("'Form Responses 1'!c"&amp;A201):indirect("'Form Responses 1'!c"&amp;B200),MATCH(C207,B201:B208,0)),"")</f>
        <v/>
      </c>
      <c r="G207" s="32" t="str">
        <f t="array" ref="G207">iferror(INDEX(INDIRECT("'Form Responses 1'!E"&amp;A201):indirect("'Form Responses 1'!E"&amp;B200),MATCH(C207,B201:B208,0)),"")</f>
        <v/>
      </c>
      <c r="H207" s="32" t="str">
        <f t="array" ref="H207">iferror(INDEX(INDIRECT("'Form Responses 1'!F"&amp;A201):indirect("'Form Responses 1'!F"&amp;B200),MATCH(C207,B201:B208,0)),"")</f>
        <v/>
      </c>
      <c r="I207" s="33" t="str">
        <f t="array" ref="I207">iferror(INDEX(INDIRECT("'Form Responses 1'!G"&amp;A201):indirect("'Form Responses 1'!G"&amp;B200),MATCH(C207,B201:B208,0)),"")</f>
        <v/>
      </c>
      <c r="J207" s="33" t="str">
        <f t="array" ref="J207">iferror(INDEX(INDIRECT("'Form Responses 1'!H"&amp;A201):indirect("'Form Responses 1'!H"&amp;B200),MATCH(C207,B201:B208,0)),"")</f>
        <v/>
      </c>
      <c r="K207" s="33" t="str">
        <f t="array" ref="K207">iferror(INDEX(INDIRECT("'Form Responses 1'!I"&amp;A201):indirect("'Form Responses 1'!I"&amp;B200),MATCH(C207,B201:B208,0)),"")</f>
        <v/>
      </c>
    </row>
    <row r="208">
      <c r="A208" s="20" t="str">
        <f>if(A201+D207&lt;=B200,A201+D207,"")</f>
        <v/>
      </c>
      <c r="B208" s="31" t="str">
        <f t="shared" si="19"/>
        <v/>
      </c>
      <c r="C208" s="21" t="str">
        <f>iferror(small(B201:B208,D208),"")</f>
        <v/>
      </c>
      <c r="D208" s="32">
        <v>8.0</v>
      </c>
      <c r="E208" s="33" t="str">
        <f t="array" ref="E208">iferror(INDEX(INDIRECT("'Form Responses 1'!B"&amp;A201):indirect("'Form Responses 1'!B"&amp;B200),MATCH(C208,B201:B208,0)),"")</f>
        <v/>
      </c>
      <c r="F208" s="33" t="str">
        <f t="array" ref="F208">iferror(INDEX(INDIRECT("'Form Responses 1'!c"&amp;A201):indirect("'Form Responses 1'!c"&amp;B200),MATCH(C208,B201:B208,0)),"")</f>
        <v/>
      </c>
      <c r="G208" s="32" t="str">
        <f t="array" ref="G208">iferror(INDEX(INDIRECT("'Form Responses 1'!E"&amp;A201):indirect("'Form Responses 1'!E"&amp;B200),MATCH(C208,B201:B208,0)),"")</f>
        <v/>
      </c>
      <c r="H208" s="32" t="str">
        <f t="array" ref="H208">iferror(INDEX(INDIRECT("'Form Responses 1'!F"&amp;A201):indirect("'Form Responses 1'!F"&amp;B200),MATCH(C208,B201:B208,0)),"")</f>
        <v/>
      </c>
      <c r="I208" s="33" t="str">
        <f t="array" ref="I208">iferror(INDEX(INDIRECT("'Form Responses 1'!G"&amp;A201):indirect("'Form Responses 1'!G"&amp;B200),MATCH(C208,B201:B208,0)),"")</f>
        <v/>
      </c>
      <c r="J208" s="33" t="str">
        <f t="array" ref="J208">iferror(INDEX(INDIRECT("'Form Responses 1'!H"&amp;A201):indirect("'Form Responses 1'!H"&amp;B200),MATCH(C208,B201:B208,0)),"")</f>
        <v/>
      </c>
      <c r="K208" s="33" t="str">
        <f t="array" ref="K208">iferror(INDEX(INDIRECT("'Form Responses 1'!I"&amp;A201):indirect("'Form Responses 1'!I"&amp;B200),MATCH(C208,B201:B208,0)),"")</f>
        <v/>
      </c>
    </row>
    <row r="209">
      <c r="A209" s="21"/>
      <c r="B209" s="21"/>
      <c r="C209" s="21"/>
      <c r="D209" s="21"/>
      <c r="E209" s="35"/>
      <c r="F209" s="35"/>
      <c r="G209" s="21"/>
      <c r="H209" s="21"/>
      <c r="I209" s="35"/>
      <c r="J209" s="35"/>
      <c r="K209" s="35"/>
    </row>
    <row r="210">
      <c r="A210" s="20"/>
      <c r="B210" s="31"/>
      <c r="C210" s="20">
        <v>10.0</v>
      </c>
      <c r="D210" s="22"/>
      <c r="E210" s="23">
        <v>44127.0</v>
      </c>
      <c r="F210" s="24" t="str">
        <f t="array" ref="F210">indirect("'sheet3'!E"&amp;2)</f>
        <v>JURNAL KELAS 9F SMP NEGERI 1 TURI SEMESTER 1 TAHUN PELAJARAN 2020/2021</v>
      </c>
      <c r="G210" s="25"/>
      <c r="H210" s="25"/>
      <c r="I210" s="26"/>
      <c r="J210" s="26"/>
      <c r="K210" s="27"/>
    </row>
    <row r="211">
      <c r="A211" s="20"/>
      <c r="B211" s="28">
        <f t="array" ref="B211">row(index(Sheet3!$A$1:$A$2943,match(right(E210,10),Sheet3!$A$1:$A$2943,0)))+countif(Sheet3!$A$1:$A$2943,(index(Sheet3!$A$1:$A$2943,match(right(E210,10),Sheet3!$A$1:$A$2943,0))))-1</f>
        <v>161</v>
      </c>
      <c r="C211" s="21"/>
      <c r="D211" s="37" t="s">
        <v>333</v>
      </c>
      <c r="E211" s="38" t="s">
        <v>334</v>
      </c>
      <c r="F211" s="38" t="s">
        <v>2</v>
      </c>
      <c r="G211" s="38" t="s">
        <v>4</v>
      </c>
      <c r="H211" s="38" t="s">
        <v>335</v>
      </c>
      <c r="I211" s="38" t="s">
        <v>336</v>
      </c>
      <c r="J211" s="38" t="s">
        <v>337</v>
      </c>
      <c r="K211" s="38" t="s">
        <v>338</v>
      </c>
    </row>
    <row r="212">
      <c r="A212" s="30">
        <f t="array" ref="A212">row(index(Sheet3!$A$1:$A$2943,match(right(E210,10),Sheet3!$A$1:$A$2943,0)))</f>
        <v>159</v>
      </c>
      <c r="B212" s="31">
        <f t="shared" ref="B212:B219" si="20">iferror(value(left(indirect("Form Responses 1!E"&amp;A212),iferror(find(",",indirect("Form Responses 1!E"&amp;A212)),len(indirect("Form Responses 1!E"&amp;A212))+1)-1)),"")</f>
        <v>7</v>
      </c>
      <c r="C212" s="21">
        <f>iferror(small(B212:B219,D212),"")</f>
        <v>3</v>
      </c>
      <c r="D212" s="32">
        <v>1.0</v>
      </c>
      <c r="E212" s="33" t="str">
        <f t="array" ref="E212">iferror(INDEX(INDIRECT("'Form Responses 1'!B"&amp;A212):indirect("'Form Responses 1'!B"&amp;B211),MATCH(C212,B212:B219,0)),"")</f>
        <v>9. Wiwik Tiasih, S.Pd,M.Pd</v>
      </c>
      <c r="F212" s="33" t="str">
        <f t="array" ref="F212">iferror(INDEX(INDIRECT("'Form Responses 1'!c"&amp;A212):indirect("'Form Responses 1'!c"&amp;B211),MATCH(C212,B212:B219,0)),"")</f>
        <v>4. Matematika</v>
      </c>
      <c r="G212" s="32" t="str">
        <f t="array" ref="G212">iferror(INDEX(INDIRECT("'Form Responses 1'!E"&amp;A212):indirect("'Form Responses 1'!E"&amp;B211),MATCH(C212,B212:B219,0)),"")</f>
        <v>3, 4</v>
      </c>
      <c r="H212" s="32">
        <f t="array" ref="H212">iferror(INDEX(INDIRECT("'Form Responses 1'!F"&amp;A212):indirect("'Form Responses 1'!F"&amp;B211),MATCH(C212,B212:B219,0)),"")</f>
        <v>6</v>
      </c>
      <c r="I212" s="33" t="str">
        <f t="array" ref="I212">iferror(INDEX(INDIRECT("'Form Responses 1'!G"&amp;A212):indirect("'Form Responses 1'!G"&amp;B211),MATCH(C212,B212:B219,0)),"")</f>
        <v>Menentukan fungsi kuadrat</v>
      </c>
      <c r="J212" s="33" t="str">
        <f t="array" ref="J212">iferror(INDEX(INDIRECT("'Form Responses 1'!H"&amp;A212):indirect("'Form Responses 1'!H"&amp;B211),MATCH(C212,B212:B219,0)),"")</f>
        <v>-</v>
      </c>
      <c r="K212" s="33" t="str">
        <f t="array" ref="K212">iferror(INDEX(INDIRECT("'Form Responses 1'!I"&amp;A212):indirect("'Form Responses 1'!I"&amp;B211),MATCH(C212,B212:B219,0)),"")</f>
        <v>Soal paket latihan 2.4 nmr 1,2 halaman 115</v>
      </c>
    </row>
    <row r="213">
      <c r="A213" s="20">
        <f>if(A212+D212&lt;=B211,A212+D212,"")</f>
        <v>160</v>
      </c>
      <c r="B213" s="31">
        <f t="shared" si="20"/>
        <v>3</v>
      </c>
      <c r="C213" s="21">
        <f>iferror(small(B212:B219,D213),"")</f>
        <v>5</v>
      </c>
      <c r="D213" s="32">
        <v>2.0</v>
      </c>
      <c r="E213" s="33" t="str">
        <f t="array" ref="E213">iferror(INDEX(INDIRECT("'Form Responses 1'!B"&amp;A212):indirect("'Form Responses 1'!B"&amp;B211),MATCH(C213,B212:B219,0)),"")</f>
        <v>42. Nurul Laili, S.Pd. M.Pd</v>
      </c>
      <c r="F213" s="33" t="str">
        <f t="array" ref="F213">iferror(INDEX(INDIRECT("'Form Responses 1'!c"&amp;A212):indirect("'Form Responses 1'!c"&amp;B211),MATCH(C213,B212:B219,0)),"")</f>
        <v>5. IPA</v>
      </c>
      <c r="G213" s="32" t="str">
        <f t="array" ref="G213">iferror(INDEX(INDIRECT("'Form Responses 1'!E"&amp;A212):indirect("'Form Responses 1'!E"&amp;B211),MATCH(C213,B212:B219,0)),"")</f>
        <v>5, 6</v>
      </c>
      <c r="H213" s="32">
        <f t="array" ref="H213">iferror(INDEX(INDIRECT("'Form Responses 1'!F"&amp;A212):indirect("'Form Responses 1'!F"&amp;B211),MATCH(C213,B212:B219,0)),"")</f>
        <v>22</v>
      </c>
      <c r="I213" s="33" t="str">
        <f t="array" ref="I213">iferror(INDEX(INDIRECT("'Form Responses 1'!G"&amp;A212):indirect("'Form Responses 1'!G"&amp;B211),MATCH(C213,B212:B219,0)),"")</f>
        <v>Perkembangbiakan hewan</v>
      </c>
      <c r="J213" s="33" t="str">
        <f t="array" ref="J213">iferror(INDEX(INDIRECT("'Form Responses 1'!H"&amp;A212):indirect("'Form Responses 1'!H"&amp;B211),MATCH(C213,B212:B219,0)),"")</f>
        <v>-</v>
      </c>
      <c r="K213" s="33" t="str">
        <f t="array" ref="K213">iferror(INDEX(INDIRECT("'Form Responses 1'!I"&amp;A212):indirect("'Form Responses 1'!I"&amp;B211),MATCH(C213,B212:B219,0)),"")</f>
        <v>Berjalan lancar</v>
      </c>
    </row>
    <row r="214">
      <c r="A214" s="20">
        <f>if(A212+D213&lt;=B211,A212+D213,"")</f>
        <v>161</v>
      </c>
      <c r="B214" s="31">
        <f t="shared" si="20"/>
        <v>5</v>
      </c>
      <c r="C214" s="21">
        <f>iferror(small(B212:B219,D214),"")</f>
        <v>7</v>
      </c>
      <c r="D214" s="32">
        <v>3.0</v>
      </c>
      <c r="E214" s="33" t="str">
        <f t="array" ref="E214">iferror(INDEX(INDIRECT("'Form Responses 1'!B"&amp;A212):indirect("'Form Responses 1'!B"&amp;B211),MATCH(C214,B212:B219,0)),"")</f>
        <v>2. Drs. Tasrip, MM.</v>
      </c>
      <c r="F214" s="33" t="str">
        <f t="array" ref="F214">iferror(INDEX(INDIRECT("'Form Responses 1'!c"&amp;A212):indirect("'Form Responses 1'!c"&amp;B211),MATCH(C214,B212:B219,0)),"")</f>
        <v>6. IPS</v>
      </c>
      <c r="G214" s="32" t="str">
        <f t="array" ref="G214">iferror(INDEX(INDIRECT("'Form Responses 1'!E"&amp;A212):indirect("'Form Responses 1'!E"&amp;B211),MATCH(C214,B212:B219,0)),"")</f>
        <v>7, 8</v>
      </c>
      <c r="H214" s="32">
        <f t="array" ref="H214">iferror(INDEX(INDIRECT("'Form Responses 1'!F"&amp;A212):indirect("'Form Responses 1'!F"&amp;B211),MATCH(C214,B212:B219,0)),"")</f>
        <v>20</v>
      </c>
      <c r="I214" s="33" t="str">
        <f t="array" ref="I214">iferror(INDEX(INDIRECT("'Form Responses 1'!G"&amp;A212):indirect("'Form Responses 1'!G"&amp;B211),MATCH(C214,B212:B219,0)),"")</f>
        <v>Faktor penghambat perubahan sosbud</v>
      </c>
      <c r="J214" s="33" t="str">
        <f t="array" ref="J214">iferror(INDEX(INDIRECT("'Form Responses 1'!H"&amp;A212):indirect("'Form Responses 1'!H"&amp;B211),MATCH(C214,B212:B219,0)),"")</f>
        <v>-</v>
      </c>
      <c r="K214" s="33" t="str">
        <f t="array" ref="K214">iferror(INDEX(INDIRECT("'Form Responses 1'!I"&amp;A212):indirect("'Form Responses 1'!I"&amp;B211),MATCH(C214,B212:B219,0)),"")</f>
        <v>Pjj lancar</v>
      </c>
    </row>
    <row r="215">
      <c r="A215" s="20" t="str">
        <f>if(A212+D214&lt;=B211,A212+D214,"")</f>
        <v/>
      </c>
      <c r="B215" s="31" t="str">
        <f t="shared" si="20"/>
        <v/>
      </c>
      <c r="C215" s="21" t="str">
        <f>iferror(small(B212:B219,D215),"")</f>
        <v/>
      </c>
      <c r="D215" s="32">
        <v>4.0</v>
      </c>
      <c r="E215" s="33" t="str">
        <f t="array" ref="E215">iferror(INDEX(INDIRECT("'Form Responses 1'!B"&amp;A212):indirect("'Form Responses 1'!B"&amp;B211),MATCH(C215,B212:B219,0)),"")</f>
        <v/>
      </c>
      <c r="F215" s="33" t="str">
        <f t="array" ref="F215">iferror(INDEX(INDIRECT("'Form Responses 1'!c"&amp;A212):indirect("'Form Responses 1'!c"&amp;B211),MATCH(C215,B212:B219,0)),"")</f>
        <v/>
      </c>
      <c r="G215" s="32" t="str">
        <f t="array" ref="G215">iferror(INDEX(INDIRECT("'Form Responses 1'!E"&amp;A212):indirect("'Form Responses 1'!E"&amp;B211),MATCH(C215,B212:B219,0)),"")</f>
        <v/>
      </c>
      <c r="H215" s="32" t="str">
        <f t="array" ref="H215">iferror(INDEX(INDIRECT("'Form Responses 1'!F"&amp;A212):indirect("'Form Responses 1'!F"&amp;B211),MATCH(C215,B212:B219,0)),"")</f>
        <v/>
      </c>
      <c r="I215" s="33" t="str">
        <f t="array" ref="I215">iferror(INDEX(INDIRECT("'Form Responses 1'!G"&amp;A212):indirect("'Form Responses 1'!G"&amp;B211),MATCH(C215,B212:B219,0)),"")</f>
        <v/>
      </c>
      <c r="J215" s="33" t="str">
        <f t="array" ref="J215">iferror(INDEX(INDIRECT("'Form Responses 1'!H"&amp;A212):indirect("'Form Responses 1'!H"&amp;B211),MATCH(C215,B212:B219,0)),"")</f>
        <v/>
      </c>
      <c r="K215" s="33" t="str">
        <f t="array" ref="K215">iferror(INDEX(INDIRECT("'Form Responses 1'!I"&amp;A212):indirect("'Form Responses 1'!I"&amp;B211),MATCH(C215,B212:B219,0)),"")</f>
        <v/>
      </c>
    </row>
    <row r="216">
      <c r="A216" s="20" t="str">
        <f>if(A212+D215&lt;=B211,A212+D215,"")</f>
        <v/>
      </c>
      <c r="B216" s="31" t="str">
        <f t="shared" si="20"/>
        <v/>
      </c>
      <c r="C216" s="21" t="str">
        <f>iferror(small(B212:B219,D216),"")</f>
        <v/>
      </c>
      <c r="D216" s="32">
        <v>5.0</v>
      </c>
      <c r="E216" s="33" t="str">
        <f t="array" ref="E216">iferror(INDEX(INDIRECT("'Form Responses 1'!B"&amp;A212):indirect("'Form Responses 1'!B"&amp;B211),MATCH(C216,B212:B219,0)),"")</f>
        <v/>
      </c>
      <c r="F216" s="33" t="str">
        <f t="array" ref="F216">iferror(INDEX(INDIRECT("'Form Responses 1'!c"&amp;A212):indirect("'Form Responses 1'!c"&amp;B211),MATCH(C216,B212:B219,0)),"")</f>
        <v/>
      </c>
      <c r="G216" s="32" t="str">
        <f t="array" ref="G216">iferror(INDEX(INDIRECT("'Form Responses 1'!E"&amp;A212):indirect("'Form Responses 1'!E"&amp;B211),MATCH(C216,B212:B219,0)),"")</f>
        <v/>
      </c>
      <c r="H216" s="32" t="str">
        <f t="array" ref="H216">iferror(INDEX(INDIRECT("'Form Responses 1'!F"&amp;A212):indirect("'Form Responses 1'!F"&amp;B211),MATCH(C216,B212:B219,0)),"")</f>
        <v/>
      </c>
      <c r="I216" s="33" t="str">
        <f t="array" ref="I216">iferror(INDEX(INDIRECT("'Form Responses 1'!G"&amp;A212):indirect("'Form Responses 1'!G"&amp;B211),MATCH(C216,B212:B219,0)),"")</f>
        <v/>
      </c>
      <c r="J216" s="33" t="str">
        <f t="array" ref="J216">iferror(INDEX(INDIRECT("'Form Responses 1'!H"&amp;A212):indirect("'Form Responses 1'!H"&amp;B211),MATCH(C216,B212:B219,0)),"")</f>
        <v/>
      </c>
      <c r="K216" s="33" t="str">
        <f t="array" ref="K216">iferror(INDEX(INDIRECT("'Form Responses 1'!I"&amp;A212):indirect("'Form Responses 1'!I"&amp;B211),MATCH(C216,B212:B219,0)),"")</f>
        <v/>
      </c>
    </row>
    <row r="217">
      <c r="A217" s="20" t="str">
        <f>if(A212+D216&lt;=B211,A212+D216,"")</f>
        <v/>
      </c>
      <c r="B217" s="31" t="str">
        <f t="shared" si="20"/>
        <v/>
      </c>
      <c r="C217" s="21" t="str">
        <f>iferror(small(B212:B219,D217),"")</f>
        <v/>
      </c>
      <c r="D217" s="32">
        <v>6.0</v>
      </c>
      <c r="E217" s="33" t="str">
        <f t="array" ref="E217">iferror(INDEX(INDIRECT("'Form Responses 1'!B"&amp;A212):indirect("'Form Responses 1'!B"&amp;B211),MATCH(C217,B212:B219,0)),"")</f>
        <v/>
      </c>
      <c r="F217" s="33" t="str">
        <f t="array" ref="F217">iferror(INDEX(INDIRECT("'Form Responses 1'!c"&amp;A212):indirect("'Form Responses 1'!c"&amp;B211),MATCH(C217,B212:B219,0)),"")</f>
        <v/>
      </c>
      <c r="G217" s="32" t="str">
        <f t="array" ref="G217">iferror(INDEX(INDIRECT("'Form Responses 1'!E"&amp;A212):indirect("'Form Responses 1'!E"&amp;B211),MATCH(C217,B212:B219,0)),"")</f>
        <v/>
      </c>
      <c r="H217" s="32" t="str">
        <f t="array" ref="H217">iferror(INDEX(INDIRECT("'Form Responses 1'!F"&amp;A212):indirect("'Form Responses 1'!F"&amp;B211),MATCH(C217,B212:B219,0)),"")</f>
        <v/>
      </c>
      <c r="I217" s="33" t="str">
        <f t="array" ref="I217">iferror(INDEX(INDIRECT("'Form Responses 1'!G"&amp;A212):indirect("'Form Responses 1'!G"&amp;B211),MATCH(C217,B212:B219,0)),"")</f>
        <v/>
      </c>
      <c r="J217" s="33" t="str">
        <f t="array" ref="J217">iferror(INDEX(INDIRECT("'Form Responses 1'!H"&amp;A212):indirect("'Form Responses 1'!H"&amp;B211),MATCH(C217,B212:B219,0)),"")</f>
        <v/>
      </c>
      <c r="K217" s="33" t="str">
        <f t="array" ref="K217">iferror(INDEX(INDIRECT("'Form Responses 1'!I"&amp;A212):indirect("'Form Responses 1'!I"&amp;B211),MATCH(C217,B212:B219,0)),"")</f>
        <v/>
      </c>
    </row>
    <row r="218">
      <c r="A218" s="20" t="str">
        <f>if(A212+D217&lt;=B211,A212+D217,"")</f>
        <v/>
      </c>
      <c r="B218" s="31" t="str">
        <f t="shared" si="20"/>
        <v/>
      </c>
      <c r="C218" s="21" t="str">
        <f>iferror(small(B212:B219,D218),"")</f>
        <v/>
      </c>
      <c r="D218" s="32">
        <v>7.0</v>
      </c>
      <c r="E218" s="33" t="str">
        <f t="array" ref="E218">iferror(INDEX(INDIRECT("'Form Responses 1'!B"&amp;A212):indirect("'Form Responses 1'!B"&amp;B211),MATCH(C218,B212:B219,0)),"")</f>
        <v/>
      </c>
      <c r="F218" s="33" t="str">
        <f t="array" ref="F218">iferror(INDEX(INDIRECT("'Form Responses 1'!c"&amp;A212):indirect("'Form Responses 1'!c"&amp;B211),MATCH(C218,B212:B219,0)),"")</f>
        <v/>
      </c>
      <c r="G218" s="32" t="str">
        <f t="array" ref="G218">iferror(INDEX(INDIRECT("'Form Responses 1'!E"&amp;A212):indirect("'Form Responses 1'!E"&amp;B211),MATCH(C218,B212:B219,0)),"")</f>
        <v/>
      </c>
      <c r="H218" s="32" t="str">
        <f t="array" ref="H218">iferror(INDEX(INDIRECT("'Form Responses 1'!F"&amp;A212):indirect("'Form Responses 1'!F"&amp;B211),MATCH(C218,B212:B219,0)),"")</f>
        <v/>
      </c>
      <c r="I218" s="33" t="str">
        <f t="array" ref="I218">iferror(INDEX(INDIRECT("'Form Responses 1'!G"&amp;A212):indirect("'Form Responses 1'!G"&amp;B211),MATCH(C218,B212:B219,0)),"")</f>
        <v/>
      </c>
      <c r="J218" s="33" t="str">
        <f t="array" ref="J218">iferror(INDEX(INDIRECT("'Form Responses 1'!H"&amp;A212):indirect("'Form Responses 1'!H"&amp;B211),MATCH(C218,B212:B219,0)),"")</f>
        <v/>
      </c>
      <c r="K218" s="33" t="str">
        <f t="array" ref="K218">iferror(INDEX(INDIRECT("'Form Responses 1'!I"&amp;A212):indirect("'Form Responses 1'!I"&amp;B211),MATCH(C218,B212:B219,0)),"")</f>
        <v/>
      </c>
    </row>
    <row r="219">
      <c r="A219" s="20" t="str">
        <f>if(A212+D218&lt;=B211,A212+D218,"")</f>
        <v/>
      </c>
      <c r="B219" s="31" t="str">
        <f t="shared" si="20"/>
        <v/>
      </c>
      <c r="C219" s="21" t="str">
        <f>iferror(small(B212:B219,D219),"")</f>
        <v/>
      </c>
      <c r="D219" s="32">
        <v>8.0</v>
      </c>
      <c r="E219" s="33" t="str">
        <f t="array" ref="E219">iferror(INDEX(INDIRECT("'Form Responses 1'!B"&amp;A212):indirect("'Form Responses 1'!B"&amp;B211),MATCH(C219,B212:B219,0)),"")</f>
        <v/>
      </c>
      <c r="F219" s="33" t="str">
        <f t="array" ref="F219">iferror(INDEX(INDIRECT("'Form Responses 1'!c"&amp;A212):indirect("'Form Responses 1'!c"&amp;B211),MATCH(C219,B212:B219,0)),"")</f>
        <v/>
      </c>
      <c r="G219" s="32" t="str">
        <f t="array" ref="G219">iferror(INDEX(INDIRECT("'Form Responses 1'!E"&amp;A212):indirect("'Form Responses 1'!E"&amp;B211),MATCH(C219,B212:B219,0)),"")</f>
        <v/>
      </c>
      <c r="H219" s="32" t="str">
        <f t="array" ref="H219">iferror(INDEX(INDIRECT("'Form Responses 1'!F"&amp;A212):indirect("'Form Responses 1'!F"&amp;B211),MATCH(C219,B212:B219,0)),"")</f>
        <v/>
      </c>
      <c r="I219" s="33" t="str">
        <f t="array" ref="I219">iferror(INDEX(INDIRECT("'Form Responses 1'!G"&amp;A212):indirect("'Form Responses 1'!G"&amp;B211),MATCH(C219,B212:B219,0)),"")</f>
        <v/>
      </c>
      <c r="J219" s="33" t="str">
        <f t="array" ref="J219">iferror(INDEX(INDIRECT("'Form Responses 1'!H"&amp;A212):indirect("'Form Responses 1'!H"&amp;B211),MATCH(C219,B212:B219,0)),"")</f>
        <v/>
      </c>
      <c r="K219" s="33" t="str">
        <f t="array" ref="K219">iferror(INDEX(INDIRECT("'Form Responses 1'!I"&amp;A212):indirect("'Form Responses 1'!I"&amp;B211),MATCH(C219,B212:B219,0)),"")</f>
        <v/>
      </c>
    </row>
    <row r="220">
      <c r="A220" s="21"/>
      <c r="B220" s="21"/>
      <c r="C220" s="21"/>
      <c r="D220" s="21"/>
      <c r="E220" s="35"/>
      <c r="F220" s="35"/>
      <c r="G220" s="21"/>
      <c r="H220" s="21"/>
      <c r="I220" s="35"/>
      <c r="J220" s="35"/>
      <c r="K220" s="35"/>
    </row>
    <row r="221">
      <c r="A221" s="20"/>
      <c r="B221" s="31"/>
      <c r="C221" s="20">
        <v>10.0</v>
      </c>
      <c r="D221" s="22"/>
      <c r="E221" s="23">
        <v>44128.0</v>
      </c>
      <c r="F221" s="24" t="str">
        <f t="array" ref="F221">indirect("'sheet3'!E"&amp;2)</f>
        <v>JURNAL KELAS 9F SMP NEGERI 1 TURI SEMESTER 1 TAHUN PELAJARAN 2020/2021</v>
      </c>
      <c r="G221" s="25"/>
      <c r="H221" s="25"/>
      <c r="I221" s="26"/>
      <c r="J221" s="26"/>
      <c r="K221" s="27"/>
    </row>
    <row r="222">
      <c r="A222" s="20"/>
      <c r="B222" s="28" t="str">
        <f t="array" ref="B222">row(index(Sheet3!$A$1:$A$2943,match(right(E221,10),Sheet3!$A$1:$A$2943,0)))+countif(Sheet3!$A$1:$A$2943,(index(Sheet3!$A$1:$A$2943,match(right(E221,10),Sheet3!$A$1:$A$2943,0))))-1</f>
        <v>#N/A</v>
      </c>
      <c r="C222" s="21"/>
      <c r="D222" s="37" t="s">
        <v>333</v>
      </c>
      <c r="E222" s="38" t="s">
        <v>334</v>
      </c>
      <c r="F222" s="38" t="s">
        <v>2</v>
      </c>
      <c r="G222" s="38" t="s">
        <v>4</v>
      </c>
      <c r="H222" s="38" t="s">
        <v>335</v>
      </c>
      <c r="I222" s="38" t="s">
        <v>336</v>
      </c>
      <c r="J222" s="38" t="s">
        <v>337</v>
      </c>
      <c r="K222" s="38" t="s">
        <v>338</v>
      </c>
    </row>
    <row r="223">
      <c r="A223" s="30" t="str">
        <f t="array" ref="A223">row(index(Sheet3!$A$1:$A$2943,match(right(E221,10),Sheet3!$A$1:$A$2943,0)))</f>
        <v>#N/A</v>
      </c>
      <c r="B223" s="31" t="str">
        <f t="shared" ref="B223:B230" si="21">iferror(value(left(indirect("Form Responses 1!E"&amp;A223),iferror(find(",",indirect("Form Responses 1!E"&amp;A223)),len(indirect("Form Responses 1!E"&amp;A223))+1)-1)),"")</f>
        <v/>
      </c>
      <c r="C223" s="21" t="str">
        <f>iferror(small(B223:B230,D223),"")</f>
        <v/>
      </c>
      <c r="D223" s="32">
        <v>1.0</v>
      </c>
      <c r="E223" s="33" t="str">
        <f t="array" ref="E223">iferror(INDEX(INDIRECT("'Form Responses 1'!B"&amp;A223):indirect("'Form Responses 1'!B"&amp;B222),MATCH(C223,B223:B230,0)),"")</f>
        <v/>
      </c>
      <c r="F223" s="33" t="str">
        <f t="array" ref="F223">iferror(INDEX(INDIRECT("'Form Responses 1'!c"&amp;A223):indirect("'Form Responses 1'!c"&amp;B222),MATCH(C223,B223:B230,0)),"")</f>
        <v/>
      </c>
      <c r="G223" s="32" t="str">
        <f t="array" ref="G223">iferror(INDEX(INDIRECT("'Form Responses 1'!E"&amp;A223):indirect("'Form Responses 1'!E"&amp;B222),MATCH(C223,B223:B230,0)),"")</f>
        <v/>
      </c>
      <c r="H223" s="32" t="str">
        <f t="array" ref="H223">iferror(INDEX(INDIRECT("'Form Responses 1'!F"&amp;A223):indirect("'Form Responses 1'!F"&amp;B222),MATCH(C223,B223:B230,0)),"")</f>
        <v/>
      </c>
      <c r="I223" s="33" t="str">
        <f t="array" ref="I223">iferror(INDEX(INDIRECT("'Form Responses 1'!G"&amp;A223):indirect("'Form Responses 1'!G"&amp;B222),MATCH(C223,B223:B230,0)),"")</f>
        <v/>
      </c>
      <c r="J223" s="33" t="str">
        <f t="array" ref="J223">iferror(INDEX(INDIRECT("'Form Responses 1'!H"&amp;A223):indirect("'Form Responses 1'!H"&amp;B222),MATCH(C223,B223:B230,0)),"")</f>
        <v/>
      </c>
      <c r="K223" s="33" t="str">
        <f t="array" ref="K223">iferror(INDEX(INDIRECT("'Form Responses 1'!I"&amp;A223):indirect("'Form Responses 1'!I"&amp;B222),MATCH(C223,B223:B230,0)),"")</f>
        <v/>
      </c>
    </row>
    <row r="224">
      <c r="A224" s="20" t="str">
        <f>if(A223+D223&lt;=B222,A223+D223,"")</f>
        <v>#N/A</v>
      </c>
      <c r="B224" s="31" t="str">
        <f t="shared" si="21"/>
        <v/>
      </c>
      <c r="C224" s="21" t="str">
        <f>iferror(small(B223:B230,D224),"")</f>
        <v/>
      </c>
      <c r="D224" s="32">
        <v>2.0</v>
      </c>
      <c r="E224" s="33" t="str">
        <f t="array" ref="E224">iferror(INDEX(INDIRECT("'Form Responses 1'!B"&amp;A223):indirect("'Form Responses 1'!B"&amp;B222),MATCH(C224,B223:B230,0)),"")</f>
        <v/>
      </c>
      <c r="F224" s="33" t="str">
        <f t="array" ref="F224">iferror(INDEX(INDIRECT("'Form Responses 1'!c"&amp;A223):indirect("'Form Responses 1'!c"&amp;B222),MATCH(C224,B223:B230,0)),"")</f>
        <v/>
      </c>
      <c r="G224" s="32" t="str">
        <f t="array" ref="G224">iferror(INDEX(INDIRECT("'Form Responses 1'!E"&amp;A223):indirect("'Form Responses 1'!E"&amp;B222),MATCH(C224,B223:B230,0)),"")</f>
        <v/>
      </c>
      <c r="H224" s="32" t="str">
        <f t="array" ref="H224">iferror(INDEX(INDIRECT("'Form Responses 1'!F"&amp;A223):indirect("'Form Responses 1'!F"&amp;B222),MATCH(C224,B223:B230,0)),"")</f>
        <v/>
      </c>
      <c r="I224" s="33" t="str">
        <f t="array" ref="I224">iferror(INDEX(INDIRECT("'Form Responses 1'!G"&amp;A223):indirect("'Form Responses 1'!G"&amp;B222),MATCH(C224,B223:B230,0)),"")</f>
        <v/>
      </c>
      <c r="J224" s="33" t="str">
        <f t="array" ref="J224">iferror(INDEX(INDIRECT("'Form Responses 1'!H"&amp;A223):indirect("'Form Responses 1'!H"&amp;B222),MATCH(C224,B223:B230,0)),"")</f>
        <v/>
      </c>
      <c r="K224" s="33" t="str">
        <f t="array" ref="K224">iferror(INDEX(INDIRECT("'Form Responses 1'!I"&amp;A223):indirect("'Form Responses 1'!I"&amp;B222),MATCH(C224,B223:B230,0)),"")</f>
        <v/>
      </c>
    </row>
    <row r="225">
      <c r="A225" s="20" t="str">
        <f>if(A223+D224&lt;=B222,A223+D224,"")</f>
        <v>#N/A</v>
      </c>
      <c r="B225" s="31" t="str">
        <f t="shared" si="21"/>
        <v/>
      </c>
      <c r="C225" s="21" t="str">
        <f>iferror(small(B223:B230,D225),"")</f>
        <v/>
      </c>
      <c r="D225" s="32">
        <v>3.0</v>
      </c>
      <c r="E225" s="33" t="str">
        <f t="array" ref="E225">iferror(INDEX(INDIRECT("'Form Responses 1'!B"&amp;A223):indirect("'Form Responses 1'!B"&amp;B222),MATCH(C225,B223:B230,0)),"")</f>
        <v/>
      </c>
      <c r="F225" s="33" t="str">
        <f t="array" ref="F225">iferror(INDEX(INDIRECT("'Form Responses 1'!c"&amp;A223):indirect("'Form Responses 1'!c"&amp;B222),MATCH(C225,B223:B230,0)),"")</f>
        <v/>
      </c>
      <c r="G225" s="32" t="str">
        <f t="array" ref="G225">iferror(INDEX(INDIRECT("'Form Responses 1'!E"&amp;A223):indirect("'Form Responses 1'!E"&amp;B222),MATCH(C225,B223:B230,0)),"")</f>
        <v/>
      </c>
      <c r="H225" s="32" t="str">
        <f t="array" ref="H225">iferror(INDEX(INDIRECT("'Form Responses 1'!F"&amp;A223):indirect("'Form Responses 1'!F"&amp;B222),MATCH(C225,B223:B230,0)),"")</f>
        <v/>
      </c>
      <c r="I225" s="33" t="str">
        <f t="array" ref="I225">iferror(INDEX(INDIRECT("'Form Responses 1'!G"&amp;A223):indirect("'Form Responses 1'!G"&amp;B222),MATCH(C225,B223:B230,0)),"")</f>
        <v/>
      </c>
      <c r="J225" s="33" t="str">
        <f t="array" ref="J225">iferror(INDEX(INDIRECT("'Form Responses 1'!H"&amp;A223):indirect("'Form Responses 1'!H"&amp;B222),MATCH(C225,B223:B230,0)),"")</f>
        <v/>
      </c>
      <c r="K225" s="33" t="str">
        <f t="array" ref="K225">iferror(INDEX(INDIRECT("'Form Responses 1'!I"&amp;A223):indirect("'Form Responses 1'!I"&amp;B222),MATCH(C225,B223:B230,0)),"")</f>
        <v/>
      </c>
    </row>
    <row r="226">
      <c r="A226" s="20" t="str">
        <f>if(A223+D225&lt;=B222,A223+D225,"")</f>
        <v>#N/A</v>
      </c>
      <c r="B226" s="31" t="str">
        <f t="shared" si="21"/>
        <v/>
      </c>
      <c r="C226" s="21" t="str">
        <f>iferror(small(B223:B230,D226),"")</f>
        <v/>
      </c>
      <c r="D226" s="32">
        <v>4.0</v>
      </c>
      <c r="E226" s="33" t="str">
        <f t="array" ref="E226">iferror(INDEX(INDIRECT("'Form Responses 1'!B"&amp;A223):indirect("'Form Responses 1'!B"&amp;B222),MATCH(C226,B223:B230,0)),"")</f>
        <v/>
      </c>
      <c r="F226" s="33" t="str">
        <f t="array" ref="F226">iferror(INDEX(INDIRECT("'Form Responses 1'!c"&amp;A223):indirect("'Form Responses 1'!c"&amp;B222),MATCH(C226,B223:B230,0)),"")</f>
        <v/>
      </c>
      <c r="G226" s="32" t="str">
        <f t="array" ref="G226">iferror(INDEX(INDIRECT("'Form Responses 1'!E"&amp;A223):indirect("'Form Responses 1'!E"&amp;B222),MATCH(C226,B223:B230,0)),"")</f>
        <v/>
      </c>
      <c r="H226" s="32" t="str">
        <f t="array" ref="H226">iferror(INDEX(INDIRECT("'Form Responses 1'!F"&amp;A223):indirect("'Form Responses 1'!F"&amp;B222),MATCH(C226,B223:B230,0)),"")</f>
        <v/>
      </c>
      <c r="I226" s="33" t="str">
        <f t="array" ref="I226">iferror(INDEX(INDIRECT("'Form Responses 1'!G"&amp;A223):indirect("'Form Responses 1'!G"&amp;B222),MATCH(C226,B223:B230,0)),"")</f>
        <v/>
      </c>
      <c r="J226" s="33" t="str">
        <f t="array" ref="J226">iferror(INDEX(INDIRECT("'Form Responses 1'!H"&amp;A223):indirect("'Form Responses 1'!H"&amp;B222),MATCH(C226,B223:B230,0)),"")</f>
        <v/>
      </c>
      <c r="K226" s="33" t="str">
        <f t="array" ref="K226">iferror(INDEX(INDIRECT("'Form Responses 1'!I"&amp;A223):indirect("'Form Responses 1'!I"&amp;B222),MATCH(C226,B223:B230,0)),"")</f>
        <v/>
      </c>
    </row>
    <row r="227">
      <c r="A227" s="20" t="str">
        <f>if(A223+D226&lt;=B222,A223+D226,"")</f>
        <v>#N/A</v>
      </c>
      <c r="B227" s="31" t="str">
        <f t="shared" si="21"/>
        <v/>
      </c>
      <c r="C227" s="21" t="str">
        <f>iferror(small(B223:B230,D227),"")</f>
        <v/>
      </c>
      <c r="D227" s="32">
        <v>5.0</v>
      </c>
      <c r="E227" s="33" t="str">
        <f t="array" ref="E227">iferror(INDEX(INDIRECT("'Form Responses 1'!B"&amp;A223):indirect("'Form Responses 1'!B"&amp;B222),MATCH(C227,B223:B230,0)),"")</f>
        <v/>
      </c>
      <c r="F227" s="33" t="str">
        <f t="array" ref="F227">iferror(INDEX(INDIRECT("'Form Responses 1'!c"&amp;A223):indirect("'Form Responses 1'!c"&amp;B222),MATCH(C227,B223:B230,0)),"")</f>
        <v/>
      </c>
      <c r="G227" s="32" t="str">
        <f t="array" ref="G227">iferror(INDEX(INDIRECT("'Form Responses 1'!E"&amp;A223):indirect("'Form Responses 1'!E"&amp;B222),MATCH(C227,B223:B230,0)),"")</f>
        <v/>
      </c>
      <c r="H227" s="32" t="str">
        <f t="array" ref="H227">iferror(INDEX(INDIRECT("'Form Responses 1'!F"&amp;A223):indirect("'Form Responses 1'!F"&amp;B222),MATCH(C227,B223:B230,0)),"")</f>
        <v/>
      </c>
      <c r="I227" s="33" t="str">
        <f t="array" ref="I227">iferror(INDEX(INDIRECT("'Form Responses 1'!G"&amp;A223):indirect("'Form Responses 1'!G"&amp;B222),MATCH(C227,B223:B230,0)),"")</f>
        <v/>
      </c>
      <c r="J227" s="33" t="str">
        <f t="array" ref="J227">iferror(INDEX(INDIRECT("'Form Responses 1'!H"&amp;A223):indirect("'Form Responses 1'!H"&amp;B222),MATCH(C227,B223:B230,0)),"")</f>
        <v/>
      </c>
      <c r="K227" s="33" t="str">
        <f t="array" ref="K227">iferror(INDEX(INDIRECT("'Form Responses 1'!I"&amp;A223):indirect("'Form Responses 1'!I"&amp;B222),MATCH(C227,B223:B230,0)),"")</f>
        <v/>
      </c>
    </row>
    <row r="228">
      <c r="A228" s="20" t="str">
        <f>if(A223+D227&lt;=B222,A223+D227,"")</f>
        <v>#N/A</v>
      </c>
      <c r="B228" s="31" t="str">
        <f t="shared" si="21"/>
        <v/>
      </c>
      <c r="C228" s="21" t="str">
        <f>iferror(small(B223:B230,D228),"")</f>
        <v/>
      </c>
      <c r="D228" s="32">
        <v>6.0</v>
      </c>
      <c r="E228" s="33" t="str">
        <f t="array" ref="E228">iferror(INDEX(INDIRECT("'Form Responses 1'!B"&amp;A223):indirect("'Form Responses 1'!B"&amp;B222),MATCH(C228,B223:B230,0)),"")</f>
        <v/>
      </c>
      <c r="F228" s="33" t="str">
        <f t="array" ref="F228">iferror(INDEX(INDIRECT("'Form Responses 1'!c"&amp;A223):indirect("'Form Responses 1'!c"&amp;B222),MATCH(C228,B223:B230,0)),"")</f>
        <v/>
      </c>
      <c r="G228" s="32" t="str">
        <f t="array" ref="G228">iferror(INDEX(INDIRECT("'Form Responses 1'!E"&amp;A223):indirect("'Form Responses 1'!E"&amp;B222),MATCH(C228,B223:B230,0)),"")</f>
        <v/>
      </c>
      <c r="H228" s="32" t="str">
        <f t="array" ref="H228">iferror(INDEX(INDIRECT("'Form Responses 1'!F"&amp;A223):indirect("'Form Responses 1'!F"&amp;B222),MATCH(C228,B223:B230,0)),"")</f>
        <v/>
      </c>
      <c r="I228" s="33" t="str">
        <f t="array" ref="I228">iferror(INDEX(INDIRECT("'Form Responses 1'!G"&amp;A223):indirect("'Form Responses 1'!G"&amp;B222),MATCH(C228,B223:B230,0)),"")</f>
        <v/>
      </c>
      <c r="J228" s="33" t="str">
        <f t="array" ref="J228">iferror(INDEX(INDIRECT("'Form Responses 1'!H"&amp;A223):indirect("'Form Responses 1'!H"&amp;B222),MATCH(C228,B223:B230,0)),"")</f>
        <v/>
      </c>
      <c r="K228" s="33" t="str">
        <f t="array" ref="K228">iferror(INDEX(INDIRECT("'Form Responses 1'!I"&amp;A223):indirect("'Form Responses 1'!I"&amp;B222),MATCH(C228,B223:B230,0)),"")</f>
        <v/>
      </c>
    </row>
    <row r="229">
      <c r="A229" s="20" t="str">
        <f>if(A223+D228&lt;=B222,A223+D228,"")</f>
        <v>#N/A</v>
      </c>
      <c r="B229" s="31" t="str">
        <f t="shared" si="21"/>
        <v/>
      </c>
      <c r="C229" s="21" t="str">
        <f>iferror(small(B223:B230,D229),"")</f>
        <v/>
      </c>
      <c r="D229" s="32">
        <v>7.0</v>
      </c>
      <c r="E229" s="33" t="str">
        <f t="array" ref="E229">iferror(INDEX(INDIRECT("'Form Responses 1'!B"&amp;A223):indirect("'Form Responses 1'!B"&amp;B222),MATCH(C229,B223:B230,0)),"")</f>
        <v/>
      </c>
      <c r="F229" s="33" t="str">
        <f t="array" ref="F229">iferror(INDEX(INDIRECT("'Form Responses 1'!c"&amp;A223):indirect("'Form Responses 1'!c"&amp;B222),MATCH(C229,B223:B230,0)),"")</f>
        <v/>
      </c>
      <c r="G229" s="32" t="str">
        <f t="array" ref="G229">iferror(INDEX(INDIRECT("'Form Responses 1'!E"&amp;A223):indirect("'Form Responses 1'!E"&amp;B222),MATCH(C229,B223:B230,0)),"")</f>
        <v/>
      </c>
      <c r="H229" s="32" t="str">
        <f t="array" ref="H229">iferror(INDEX(INDIRECT("'Form Responses 1'!F"&amp;A223):indirect("'Form Responses 1'!F"&amp;B222),MATCH(C229,B223:B230,0)),"")</f>
        <v/>
      </c>
      <c r="I229" s="33" t="str">
        <f t="array" ref="I229">iferror(INDEX(INDIRECT("'Form Responses 1'!G"&amp;A223):indirect("'Form Responses 1'!G"&amp;B222),MATCH(C229,B223:B230,0)),"")</f>
        <v/>
      </c>
      <c r="J229" s="33" t="str">
        <f t="array" ref="J229">iferror(INDEX(INDIRECT("'Form Responses 1'!H"&amp;A223):indirect("'Form Responses 1'!H"&amp;B222),MATCH(C229,B223:B230,0)),"")</f>
        <v/>
      </c>
      <c r="K229" s="33" t="str">
        <f t="array" ref="K229">iferror(INDEX(INDIRECT("'Form Responses 1'!I"&amp;A223):indirect("'Form Responses 1'!I"&amp;B222),MATCH(C229,B223:B230,0)),"")</f>
        <v/>
      </c>
    </row>
    <row r="230">
      <c r="A230" s="20" t="str">
        <f>if(A223+D229&lt;=B222,A223+D229,"")</f>
        <v>#N/A</v>
      </c>
      <c r="B230" s="31" t="str">
        <f t="shared" si="21"/>
        <v/>
      </c>
      <c r="C230" s="21" t="str">
        <f>iferror(small(B223:B230,D230),"")</f>
        <v/>
      </c>
      <c r="D230" s="32">
        <v>8.0</v>
      </c>
      <c r="E230" s="33" t="str">
        <f t="array" ref="E230">iferror(INDEX(INDIRECT("'Form Responses 1'!B"&amp;A223):indirect("'Form Responses 1'!B"&amp;B222),MATCH(C230,B223:B230,0)),"")</f>
        <v/>
      </c>
      <c r="F230" s="33" t="str">
        <f t="array" ref="F230">iferror(INDEX(INDIRECT("'Form Responses 1'!c"&amp;A223):indirect("'Form Responses 1'!c"&amp;B222),MATCH(C230,B223:B230,0)),"")</f>
        <v/>
      </c>
      <c r="G230" s="32" t="str">
        <f t="array" ref="G230">iferror(INDEX(INDIRECT("'Form Responses 1'!E"&amp;A223):indirect("'Form Responses 1'!E"&amp;B222),MATCH(C230,B223:B230,0)),"")</f>
        <v/>
      </c>
      <c r="H230" s="32" t="str">
        <f t="array" ref="H230">iferror(INDEX(INDIRECT("'Form Responses 1'!F"&amp;A223):indirect("'Form Responses 1'!F"&amp;B222),MATCH(C230,B223:B230,0)),"")</f>
        <v/>
      </c>
      <c r="I230" s="33" t="str">
        <f t="array" ref="I230">iferror(INDEX(INDIRECT("'Form Responses 1'!G"&amp;A223):indirect("'Form Responses 1'!G"&amp;B222),MATCH(C230,B223:B230,0)),"")</f>
        <v/>
      </c>
      <c r="J230" s="33" t="str">
        <f t="array" ref="J230">iferror(INDEX(INDIRECT("'Form Responses 1'!H"&amp;A223):indirect("'Form Responses 1'!H"&amp;B222),MATCH(C230,B223:B230,0)),"")</f>
        <v/>
      </c>
      <c r="K230" s="33" t="str">
        <f t="array" ref="K230">iferror(INDEX(INDIRECT("'Form Responses 1'!I"&amp;A223):indirect("'Form Responses 1'!I"&amp;B222),MATCH(C230,B223:B230,0)),"")</f>
        <v/>
      </c>
    </row>
    <row r="231">
      <c r="A231" s="21"/>
      <c r="B231" s="21"/>
      <c r="C231" s="21"/>
      <c r="D231" s="21"/>
      <c r="E231" s="35"/>
      <c r="F231" s="35"/>
      <c r="G231" s="21"/>
      <c r="H231" s="21"/>
      <c r="I231" s="35"/>
      <c r="J231" s="35"/>
      <c r="K231" s="35"/>
    </row>
    <row r="232" ht="66.0" customHeight="1">
      <c r="A232" s="20"/>
      <c r="B232" s="31"/>
      <c r="C232" s="20">
        <v>10.0</v>
      </c>
      <c r="D232" s="22"/>
      <c r="E232" s="23">
        <v>44130.0</v>
      </c>
      <c r="F232" s="24" t="str">
        <f t="array" ref="F232">indirect("'sheet3'!E"&amp;2)</f>
        <v>JURNAL KELAS 9F SMP NEGERI 1 TURI SEMESTER 1 TAHUN PELAJARAN 2020/2021</v>
      </c>
      <c r="G232" s="25"/>
      <c r="H232" s="25"/>
      <c r="I232" s="26"/>
      <c r="J232" s="26"/>
      <c r="K232" s="27"/>
    </row>
    <row r="233">
      <c r="A233" s="20"/>
      <c r="B233" s="28">
        <f t="array" ref="B233">row(index(Sheet3!$A$1:$A$2943,match(right(E232,10),Sheet3!$A$1:$A$2943,0)))+countif(Sheet3!$A$1:$A$2943,(index(Sheet3!$A$1:$A$2943,match(right(E232,10),Sheet3!$A$1:$A$2943,0))))-1</f>
        <v>163</v>
      </c>
      <c r="C233" s="21"/>
      <c r="D233" s="37" t="s">
        <v>333</v>
      </c>
      <c r="E233" s="38" t="s">
        <v>334</v>
      </c>
      <c r="F233" s="38" t="s">
        <v>2</v>
      </c>
      <c r="G233" s="38" t="s">
        <v>4</v>
      </c>
      <c r="H233" s="38" t="s">
        <v>335</v>
      </c>
      <c r="I233" s="38" t="s">
        <v>336</v>
      </c>
      <c r="J233" s="38" t="s">
        <v>337</v>
      </c>
      <c r="K233" s="38" t="s">
        <v>338</v>
      </c>
    </row>
    <row r="234">
      <c r="A234" s="30">
        <f t="array" ref="A234">row(index(Sheet3!$A$1:$A$2943,match(right(E232,10),Sheet3!$A$1:$A$2943,0)))</f>
        <v>162</v>
      </c>
      <c r="B234" s="31">
        <f t="shared" ref="B234:B241" si="22">iferror(value(left(indirect("Form Responses 1!E"&amp;A234),iferror(find(",",indirect("Form Responses 1!E"&amp;A234)),len(indirect("Form Responses 1!E"&amp;A234))+1)-1)),"")</f>
        <v>5</v>
      </c>
      <c r="C234" s="21">
        <f>iferror(small(B234:B241,D234),"")</f>
        <v>1</v>
      </c>
      <c r="D234" s="32">
        <v>1.0</v>
      </c>
      <c r="E234" s="33" t="str">
        <f t="array" ref="E234">iferror(INDEX(INDIRECT("'Form Responses 1'!B"&amp;A234):indirect("'Form Responses 1'!B"&amp;B233),MATCH(C234,B234:B241,0)),"")</f>
        <v>23. Drs. Sudahnan</v>
      </c>
      <c r="F234" s="33" t="str">
        <f t="array" ref="F234">iferror(INDEX(INDIRECT("'Form Responses 1'!c"&amp;A234):indirect("'Form Responses 1'!c"&amp;B233),MATCH(C234,B234:B241,0)),"")</f>
        <v>9. Penjas Orkes</v>
      </c>
      <c r="G234" s="32" t="str">
        <f t="array" ref="G234">iferror(INDEX(INDIRECT("'Form Responses 1'!E"&amp;A234):indirect("'Form Responses 1'!E"&amp;B233),MATCH(C234,B234:B241,0)),"")</f>
        <v>1, 2, 3</v>
      </c>
      <c r="H234" s="32">
        <f t="array" ref="H234">iferror(INDEX(INDIRECT("'Form Responses 1'!F"&amp;A234):indirect("'Form Responses 1'!F"&amp;B233),MATCH(C234,B234:B241,0)),"")</f>
        <v>11</v>
      </c>
      <c r="I234" s="33" t="str">
        <f t="array" ref="I234">iferror(INDEX(INDIRECT("'Form Responses 1'!G"&amp;A234):indirect("'Form Responses 1'!G"&amp;B233),MATCH(C234,B234:B241,0)),"")</f>
        <v>Penilaian praktek Basket</v>
      </c>
      <c r="J234" s="33" t="str">
        <f t="array" ref="J234">iferror(INDEX(INDIRECT("'Form Responses 1'!H"&amp;A234):indirect("'Form Responses 1'!H"&amp;B233),MATCH(C234,B234:B241,0)),"")</f>
        <v>-</v>
      </c>
      <c r="K234" s="33" t="str">
        <f t="array" ref="K234">iferror(INDEX(INDIRECT("'Form Responses 1'!I"&amp;A234):indirect("'Form Responses 1'!I"&amp;B233),MATCH(C234,B234:B241,0)),"")</f>
        <v>Permainan bola kecil</v>
      </c>
    </row>
    <row r="235">
      <c r="A235" s="20">
        <f>if(A234+D234&lt;=B233,A234+D234,"")</f>
        <v>163</v>
      </c>
      <c r="B235" s="31">
        <f t="shared" si="22"/>
        <v>1</v>
      </c>
      <c r="C235" s="21">
        <f>iferror(small(B234:B241,D235),"")</f>
        <v>5</v>
      </c>
      <c r="D235" s="32">
        <v>2.0</v>
      </c>
      <c r="E235" s="33" t="str">
        <f t="array" ref="E235">iferror(INDEX(INDIRECT("'Form Responses 1'!B"&amp;A234):indirect("'Form Responses 1'!B"&amp;B233),MATCH(C235,B234:B241,0)),"")</f>
        <v>2. Drs. Tasrip, MM.</v>
      </c>
      <c r="F235" s="33" t="str">
        <f t="array" ref="F235">iferror(INDEX(INDIRECT("'Form Responses 1'!c"&amp;A234):indirect("'Form Responses 1'!c"&amp;B233),MATCH(C235,B234:B241,0)),"")</f>
        <v>6. IPS</v>
      </c>
      <c r="G235" s="32" t="str">
        <f t="array" ref="G235">iferror(INDEX(INDIRECT("'Form Responses 1'!E"&amp;A234):indirect("'Form Responses 1'!E"&amp;B233),MATCH(C235,B234:B241,0)),"")</f>
        <v>5, 6</v>
      </c>
      <c r="H235" s="32">
        <f t="array" ref="H235">iferror(INDEX(INDIRECT("'Form Responses 1'!F"&amp;A234):indirect("'Form Responses 1'!F"&amp;B233),MATCH(C235,B234:B241,0)),"")</f>
        <v>20</v>
      </c>
      <c r="I235" s="33" t="str">
        <f t="array" ref="I235">iferror(INDEX(INDIRECT("'Form Responses 1'!G"&amp;A234):indirect("'Form Responses 1'!G"&amp;B233),MATCH(C235,B234:B241,0)),"")</f>
        <v>Faktor penghambat perubahan sosbud</v>
      </c>
      <c r="J235" s="33" t="str">
        <f t="array" ref="J235">iferror(INDEX(INDIRECT("'Form Responses 1'!H"&amp;A234):indirect("'Form Responses 1'!H"&amp;B233),MATCH(C235,B234:B241,0)),"")</f>
        <v>-</v>
      </c>
      <c r="K235" s="33" t="str">
        <f t="array" ref="K235">iferror(INDEX(INDIRECT("'Form Responses 1'!I"&amp;A234):indirect("'Form Responses 1'!I"&amp;B233),MATCH(C235,B234:B241,0)),"")</f>
        <v>Kegiatan pjj llancar</v>
      </c>
    </row>
    <row r="236">
      <c r="A236" s="20" t="str">
        <f>if(A234+D235&lt;=B233,A234+D235,"")</f>
        <v/>
      </c>
      <c r="B236" s="31" t="str">
        <f t="shared" si="22"/>
        <v/>
      </c>
      <c r="C236" s="21" t="str">
        <f>iferror(small(B234:B241,D236),"")</f>
        <v/>
      </c>
      <c r="D236" s="32">
        <v>3.0</v>
      </c>
      <c r="E236" s="33" t="str">
        <f t="array" ref="E236">iferror(INDEX(INDIRECT("'Form Responses 1'!B"&amp;A234):indirect("'Form Responses 1'!B"&amp;B233),MATCH(C236,B234:B241,0)),"")</f>
        <v/>
      </c>
      <c r="F236" s="33" t="str">
        <f t="array" ref="F236">iferror(INDEX(INDIRECT("'Form Responses 1'!c"&amp;A234):indirect("'Form Responses 1'!c"&amp;B233),MATCH(C236,B234:B241,0)),"")</f>
        <v/>
      </c>
      <c r="G236" s="32" t="str">
        <f t="array" ref="G236">iferror(INDEX(INDIRECT("'Form Responses 1'!E"&amp;A234):indirect("'Form Responses 1'!E"&amp;B233),MATCH(C236,B234:B241,0)),"")</f>
        <v/>
      </c>
      <c r="H236" s="32" t="str">
        <f t="array" ref="H236">iferror(INDEX(INDIRECT("'Form Responses 1'!F"&amp;A234):indirect("'Form Responses 1'!F"&amp;B233),MATCH(C236,B234:B241,0)),"")</f>
        <v/>
      </c>
      <c r="I236" s="33" t="str">
        <f t="array" ref="I236">iferror(INDEX(INDIRECT("'Form Responses 1'!G"&amp;A234):indirect("'Form Responses 1'!G"&amp;B233),MATCH(C236,B234:B241,0)),"")</f>
        <v/>
      </c>
      <c r="J236" s="33" t="str">
        <f t="array" ref="J236">iferror(INDEX(INDIRECT("'Form Responses 1'!H"&amp;A234):indirect("'Form Responses 1'!H"&amp;B233),MATCH(C236,B234:B241,0)),"")</f>
        <v/>
      </c>
      <c r="K236" s="33" t="str">
        <f t="array" ref="K236">iferror(INDEX(INDIRECT("'Form Responses 1'!I"&amp;A234):indirect("'Form Responses 1'!I"&amp;B233),MATCH(C236,B234:B241,0)),"")</f>
        <v/>
      </c>
    </row>
    <row r="237">
      <c r="A237" s="20" t="str">
        <f>if(A234+D236&lt;=B233,A234+D236,"")</f>
        <v/>
      </c>
      <c r="B237" s="31" t="str">
        <f t="shared" si="22"/>
        <v/>
      </c>
      <c r="C237" s="21" t="str">
        <f>iferror(small(B234:B241,D237),"")</f>
        <v/>
      </c>
      <c r="D237" s="32">
        <v>4.0</v>
      </c>
      <c r="E237" s="33" t="str">
        <f t="array" ref="E237">iferror(INDEX(INDIRECT("'Form Responses 1'!B"&amp;A234):indirect("'Form Responses 1'!B"&amp;B233),MATCH(C237,B234:B241,0)),"")</f>
        <v/>
      </c>
      <c r="F237" s="33" t="str">
        <f t="array" ref="F237">iferror(INDEX(INDIRECT("'Form Responses 1'!c"&amp;A234):indirect("'Form Responses 1'!c"&amp;B233),MATCH(C237,B234:B241,0)),"")</f>
        <v/>
      </c>
      <c r="G237" s="32" t="str">
        <f t="array" ref="G237">iferror(INDEX(INDIRECT("'Form Responses 1'!E"&amp;A234):indirect("'Form Responses 1'!E"&amp;B233),MATCH(C237,B234:B241,0)),"")</f>
        <v/>
      </c>
      <c r="H237" s="32" t="str">
        <f t="array" ref="H237">iferror(INDEX(INDIRECT("'Form Responses 1'!F"&amp;A234):indirect("'Form Responses 1'!F"&amp;B233),MATCH(C237,B234:B241,0)),"")</f>
        <v/>
      </c>
      <c r="I237" s="33" t="str">
        <f t="array" ref="I237">iferror(INDEX(INDIRECT("'Form Responses 1'!G"&amp;A234):indirect("'Form Responses 1'!G"&amp;B233),MATCH(C237,B234:B241,0)),"")</f>
        <v/>
      </c>
      <c r="J237" s="33" t="str">
        <f t="array" ref="J237">iferror(INDEX(INDIRECT("'Form Responses 1'!H"&amp;A234):indirect("'Form Responses 1'!H"&amp;B233),MATCH(C237,B234:B241,0)),"")</f>
        <v/>
      </c>
      <c r="K237" s="33" t="str">
        <f t="array" ref="K237">iferror(INDEX(INDIRECT("'Form Responses 1'!I"&amp;A234):indirect("'Form Responses 1'!I"&amp;B233),MATCH(C237,B234:B241,0)),"")</f>
        <v/>
      </c>
    </row>
    <row r="238">
      <c r="A238" s="20" t="str">
        <f>if(A234+D237&lt;=B233,A234+D237,"")</f>
        <v/>
      </c>
      <c r="B238" s="31" t="str">
        <f t="shared" si="22"/>
        <v/>
      </c>
      <c r="C238" s="21" t="str">
        <f>iferror(small(B234:B241,D238),"")</f>
        <v/>
      </c>
      <c r="D238" s="32">
        <v>5.0</v>
      </c>
      <c r="E238" s="33" t="str">
        <f t="array" ref="E238">iferror(INDEX(INDIRECT("'Form Responses 1'!B"&amp;A234):indirect("'Form Responses 1'!B"&amp;B233),MATCH(C238,B234:B241,0)),"")</f>
        <v/>
      </c>
      <c r="F238" s="33" t="str">
        <f t="array" ref="F238">iferror(INDEX(INDIRECT("'Form Responses 1'!c"&amp;A234):indirect("'Form Responses 1'!c"&amp;B233),MATCH(C238,B234:B241,0)),"")</f>
        <v/>
      </c>
      <c r="G238" s="32" t="str">
        <f t="array" ref="G238">iferror(INDEX(INDIRECT("'Form Responses 1'!E"&amp;A234):indirect("'Form Responses 1'!E"&amp;B233),MATCH(C238,B234:B241,0)),"")</f>
        <v/>
      </c>
      <c r="H238" s="32" t="str">
        <f t="array" ref="H238">iferror(INDEX(INDIRECT("'Form Responses 1'!F"&amp;A234):indirect("'Form Responses 1'!F"&amp;B233),MATCH(C238,B234:B241,0)),"")</f>
        <v/>
      </c>
      <c r="I238" s="33" t="str">
        <f t="array" ref="I238">iferror(INDEX(INDIRECT("'Form Responses 1'!G"&amp;A234):indirect("'Form Responses 1'!G"&amp;B233),MATCH(C238,B234:B241,0)),"")</f>
        <v/>
      </c>
      <c r="J238" s="33" t="str">
        <f t="array" ref="J238">iferror(INDEX(INDIRECT("'Form Responses 1'!H"&amp;A234):indirect("'Form Responses 1'!H"&amp;B233),MATCH(C238,B234:B241,0)),"")</f>
        <v/>
      </c>
      <c r="K238" s="33" t="str">
        <f t="array" ref="K238">iferror(INDEX(INDIRECT("'Form Responses 1'!I"&amp;A234):indirect("'Form Responses 1'!I"&amp;B233),MATCH(C238,B234:B241,0)),"")</f>
        <v/>
      </c>
    </row>
    <row r="239">
      <c r="A239" s="20" t="str">
        <f>if(A234+D238&lt;=B233,A234+D238,"")</f>
        <v/>
      </c>
      <c r="B239" s="31" t="str">
        <f t="shared" si="22"/>
        <v/>
      </c>
      <c r="C239" s="21" t="str">
        <f>iferror(small(B234:B241,D239),"")</f>
        <v/>
      </c>
      <c r="D239" s="32">
        <v>6.0</v>
      </c>
      <c r="E239" s="33" t="str">
        <f t="array" ref="E239">iferror(INDEX(INDIRECT("'Form Responses 1'!B"&amp;A234):indirect("'Form Responses 1'!B"&amp;B233),MATCH(C239,B234:B241,0)),"")</f>
        <v/>
      </c>
      <c r="F239" s="33" t="str">
        <f t="array" ref="F239">iferror(INDEX(INDIRECT("'Form Responses 1'!c"&amp;A234):indirect("'Form Responses 1'!c"&amp;B233),MATCH(C239,B234:B241,0)),"")</f>
        <v/>
      </c>
      <c r="G239" s="32" t="str">
        <f t="array" ref="G239">iferror(INDEX(INDIRECT("'Form Responses 1'!E"&amp;A234):indirect("'Form Responses 1'!E"&amp;B233),MATCH(C239,B234:B241,0)),"")</f>
        <v/>
      </c>
      <c r="H239" s="32" t="str">
        <f t="array" ref="H239">iferror(INDEX(INDIRECT("'Form Responses 1'!F"&amp;A234):indirect("'Form Responses 1'!F"&amp;B233),MATCH(C239,B234:B241,0)),"")</f>
        <v/>
      </c>
      <c r="I239" s="33" t="str">
        <f t="array" ref="I239">iferror(INDEX(INDIRECT("'Form Responses 1'!G"&amp;A234):indirect("'Form Responses 1'!G"&amp;B233),MATCH(C239,B234:B241,0)),"")</f>
        <v/>
      </c>
      <c r="J239" s="33" t="str">
        <f t="array" ref="J239">iferror(INDEX(INDIRECT("'Form Responses 1'!H"&amp;A234):indirect("'Form Responses 1'!H"&amp;B233),MATCH(C239,B234:B241,0)),"")</f>
        <v/>
      </c>
      <c r="K239" s="33" t="str">
        <f t="array" ref="K239">iferror(INDEX(INDIRECT("'Form Responses 1'!I"&amp;A234):indirect("'Form Responses 1'!I"&amp;B233),MATCH(C239,B234:B241,0)),"")</f>
        <v/>
      </c>
    </row>
    <row r="240">
      <c r="A240" s="20" t="str">
        <f>if(A234+D239&lt;=B233,A234+D239,"")</f>
        <v/>
      </c>
      <c r="B240" s="31" t="str">
        <f t="shared" si="22"/>
        <v/>
      </c>
      <c r="C240" s="21" t="str">
        <f>iferror(small(B234:B241,D240),"")</f>
        <v/>
      </c>
      <c r="D240" s="32">
        <v>7.0</v>
      </c>
      <c r="E240" s="33" t="str">
        <f t="array" ref="E240">iferror(INDEX(INDIRECT("'Form Responses 1'!B"&amp;A234):indirect("'Form Responses 1'!B"&amp;B233),MATCH(C240,B234:B241,0)),"")</f>
        <v/>
      </c>
      <c r="F240" s="33" t="str">
        <f t="array" ref="F240">iferror(INDEX(INDIRECT("'Form Responses 1'!c"&amp;A234):indirect("'Form Responses 1'!c"&amp;B233),MATCH(C240,B234:B241,0)),"")</f>
        <v/>
      </c>
      <c r="G240" s="32" t="str">
        <f t="array" ref="G240">iferror(INDEX(INDIRECT("'Form Responses 1'!E"&amp;A234):indirect("'Form Responses 1'!E"&amp;B233),MATCH(C240,B234:B241,0)),"")</f>
        <v/>
      </c>
      <c r="H240" s="32" t="str">
        <f t="array" ref="H240">iferror(INDEX(INDIRECT("'Form Responses 1'!F"&amp;A234):indirect("'Form Responses 1'!F"&amp;B233),MATCH(C240,B234:B241,0)),"")</f>
        <v/>
      </c>
      <c r="I240" s="33" t="str">
        <f t="array" ref="I240">iferror(INDEX(INDIRECT("'Form Responses 1'!G"&amp;A234):indirect("'Form Responses 1'!G"&amp;B233),MATCH(C240,B234:B241,0)),"")</f>
        <v/>
      </c>
      <c r="J240" s="33" t="str">
        <f t="array" ref="J240">iferror(INDEX(INDIRECT("'Form Responses 1'!H"&amp;A234):indirect("'Form Responses 1'!H"&amp;B233),MATCH(C240,B234:B241,0)),"")</f>
        <v/>
      </c>
      <c r="K240" s="33" t="str">
        <f t="array" ref="K240">iferror(INDEX(INDIRECT("'Form Responses 1'!I"&amp;A234):indirect("'Form Responses 1'!I"&amp;B233),MATCH(C240,B234:B241,0)),"")</f>
        <v/>
      </c>
    </row>
    <row r="241">
      <c r="A241" s="20" t="str">
        <f>if(A234+D240&lt;=B233,A234+D240,"")</f>
        <v/>
      </c>
      <c r="B241" s="31" t="str">
        <f t="shared" si="22"/>
        <v/>
      </c>
      <c r="C241" s="21" t="str">
        <f>iferror(small(B234:B241,D241),"")</f>
        <v/>
      </c>
      <c r="D241" s="32">
        <v>8.0</v>
      </c>
      <c r="E241" s="33" t="str">
        <f t="array" ref="E241">iferror(INDEX(INDIRECT("'Form Responses 1'!B"&amp;A234):indirect("'Form Responses 1'!B"&amp;B233),MATCH(C241,B234:B241,0)),"")</f>
        <v/>
      </c>
      <c r="F241" s="33" t="str">
        <f t="array" ref="F241">iferror(INDEX(INDIRECT("'Form Responses 1'!c"&amp;A234):indirect("'Form Responses 1'!c"&amp;B233),MATCH(C241,B234:B241,0)),"")</f>
        <v/>
      </c>
      <c r="G241" s="32" t="str">
        <f t="array" ref="G241">iferror(INDEX(INDIRECT("'Form Responses 1'!E"&amp;A234):indirect("'Form Responses 1'!E"&amp;B233),MATCH(C241,B234:B241,0)),"")</f>
        <v/>
      </c>
      <c r="H241" s="32" t="str">
        <f t="array" ref="H241">iferror(INDEX(INDIRECT("'Form Responses 1'!F"&amp;A234):indirect("'Form Responses 1'!F"&amp;B233),MATCH(C241,B234:B241,0)),"")</f>
        <v/>
      </c>
      <c r="I241" s="33" t="str">
        <f t="array" ref="I241">iferror(INDEX(INDIRECT("'Form Responses 1'!G"&amp;A234):indirect("'Form Responses 1'!G"&amp;B233),MATCH(C241,B234:B241,0)),"")</f>
        <v/>
      </c>
      <c r="J241" s="33" t="str">
        <f t="array" ref="J241">iferror(INDEX(INDIRECT("'Form Responses 1'!H"&amp;A234):indirect("'Form Responses 1'!H"&amp;B233),MATCH(C241,B234:B241,0)),"")</f>
        <v/>
      </c>
      <c r="K241" s="33" t="str">
        <f t="array" ref="K241">iferror(INDEX(INDIRECT("'Form Responses 1'!I"&amp;A234):indirect("'Form Responses 1'!I"&amp;B233),MATCH(C241,B234:B241,0)),"")</f>
        <v/>
      </c>
    </row>
    <row r="242">
      <c r="A242" s="21"/>
      <c r="B242" s="21"/>
      <c r="C242" s="21"/>
      <c r="D242" s="21"/>
      <c r="E242" s="35"/>
      <c r="F242" s="35"/>
      <c r="G242" s="21"/>
      <c r="H242" s="21"/>
      <c r="I242" s="35"/>
      <c r="J242" s="35"/>
      <c r="K242" s="35"/>
    </row>
    <row r="243">
      <c r="A243" s="20"/>
      <c r="B243" s="31"/>
      <c r="C243" s="20">
        <v>10.0</v>
      </c>
      <c r="D243" s="22"/>
      <c r="E243" s="23">
        <v>44131.0</v>
      </c>
      <c r="F243" s="24" t="str">
        <f t="array" ref="F243">indirect("'sheet3'!E"&amp;2)</f>
        <v>JURNAL KELAS 9F SMP NEGERI 1 TURI SEMESTER 1 TAHUN PELAJARAN 2020/2021</v>
      </c>
      <c r="G243" s="25"/>
      <c r="H243" s="25"/>
      <c r="I243" s="26"/>
      <c r="J243" s="26"/>
      <c r="K243" s="27"/>
    </row>
    <row r="244">
      <c r="A244" s="20"/>
      <c r="B244" s="28">
        <f t="array" ref="B244">row(index(Sheet3!$A$1:$A$2943,match(right(E243,10),Sheet3!$A$1:$A$2943,0)))+countif(Sheet3!$A$1:$A$2943,(index(Sheet3!$A$1:$A$2943,match(right(E243,10),Sheet3!$A$1:$A$2943,0))))-1</f>
        <v>164</v>
      </c>
      <c r="C244" s="21"/>
      <c r="D244" s="37" t="s">
        <v>333</v>
      </c>
      <c r="E244" s="38" t="s">
        <v>334</v>
      </c>
      <c r="F244" s="38" t="s">
        <v>2</v>
      </c>
      <c r="G244" s="38" t="s">
        <v>4</v>
      </c>
      <c r="H244" s="38" t="s">
        <v>335</v>
      </c>
      <c r="I244" s="38" t="s">
        <v>336</v>
      </c>
      <c r="J244" s="38" t="s">
        <v>337</v>
      </c>
      <c r="K244" s="38" t="s">
        <v>338</v>
      </c>
    </row>
    <row r="245">
      <c r="A245" s="30">
        <f t="array" ref="A245">row(index(Sheet3!$A$1:$A$2943,match(right(E243,10),Sheet3!$A$1:$A$2943,0)))</f>
        <v>164</v>
      </c>
      <c r="B245" s="31">
        <f t="shared" ref="B245:B252" si="23">iferror(value(left(indirect("Form Responses 1!E"&amp;A245),iferror(find(",",indirect("Form Responses 1!E"&amp;A245)),len(indirect("Form Responses 1!E"&amp;A245))+1)-1)),"")</f>
        <v>1</v>
      </c>
      <c r="C245" s="21">
        <f>iferror(small(B245:B252,D245),"")</f>
        <v>1</v>
      </c>
      <c r="D245" s="32">
        <v>1.0</v>
      </c>
      <c r="E245" s="33" t="str">
        <f t="array" ref="E245">iferror(INDEX(INDIRECT("'Form Responses 1'!B"&amp;A245):indirect("'Form Responses 1'!B"&amp;B244),MATCH(C245,B245:B252,0)),"")</f>
        <v>42. Nurul Laili, S.Pd. M.Pd</v>
      </c>
      <c r="F245" s="33" t="str">
        <f t="array" ref="F245">iferror(INDEX(INDIRECT("'Form Responses 1'!c"&amp;A245):indirect("'Form Responses 1'!c"&amp;B244),MATCH(C245,B245:B252,0)),"")</f>
        <v>5. IPA</v>
      </c>
      <c r="G245" s="32" t="str">
        <f t="array" ref="G245">iferror(INDEX(INDIRECT("'Form Responses 1'!E"&amp;A245):indirect("'Form Responses 1'!E"&amp;B244),MATCH(C245,B245:B252,0)),"")</f>
        <v>1, 2, 3</v>
      </c>
      <c r="H245" s="32">
        <f t="array" ref="H245">iferror(INDEX(INDIRECT("'Form Responses 1'!F"&amp;A245):indirect("'Form Responses 1'!F"&amp;B244),MATCH(C245,B245:B252,0)),"")</f>
        <v>23</v>
      </c>
      <c r="I245" s="33" t="str">
        <f t="array" ref="I245">iferror(INDEX(INDIRECT("'Form Responses 1'!G"&amp;A245):indirect("'Form Responses 1'!G"&amp;B244),MATCH(C245,B245:B252,0)),"")</f>
        <v>Perkembangbiakan hewan</v>
      </c>
      <c r="J245" s="33" t="str">
        <f t="array" ref="J245">iferror(INDEX(INDIRECT("'Form Responses 1'!H"&amp;A245):indirect("'Form Responses 1'!H"&amp;B244),MATCH(C245,B245:B252,0)),"")</f>
        <v>-</v>
      </c>
      <c r="K245" s="33" t="str">
        <f t="array" ref="K245">iferror(INDEX(INDIRECT("'Form Responses 1'!I"&amp;A245):indirect("'Form Responses 1'!I"&amp;B244),MATCH(C245,B245:B252,0)),"")</f>
        <v>Berjalan lancar</v>
      </c>
    </row>
    <row r="246">
      <c r="A246" s="20" t="str">
        <f>if(A245+D245&lt;=B244,A245+D245,"")</f>
        <v/>
      </c>
      <c r="B246" s="31" t="str">
        <f t="shared" si="23"/>
        <v/>
      </c>
      <c r="C246" s="21" t="str">
        <f>iferror(small(B245:B252,D246),"")</f>
        <v/>
      </c>
      <c r="D246" s="32">
        <v>2.0</v>
      </c>
      <c r="E246" s="33" t="str">
        <f t="array" ref="E246">iferror(INDEX(INDIRECT("'Form Responses 1'!B"&amp;A245):indirect("'Form Responses 1'!B"&amp;B244),MATCH(C246,B245:B252,0)),"")</f>
        <v/>
      </c>
      <c r="F246" s="33" t="str">
        <f t="array" ref="F246">iferror(INDEX(INDIRECT("'Form Responses 1'!c"&amp;A245):indirect("'Form Responses 1'!c"&amp;B244),MATCH(C246,B245:B252,0)),"")</f>
        <v/>
      </c>
      <c r="G246" s="32" t="str">
        <f t="array" ref="G246">iferror(INDEX(INDIRECT("'Form Responses 1'!E"&amp;A245):indirect("'Form Responses 1'!E"&amp;B244),MATCH(C246,B245:B252,0)),"")</f>
        <v/>
      </c>
      <c r="H246" s="32" t="str">
        <f t="array" ref="H246">iferror(INDEX(INDIRECT("'Form Responses 1'!F"&amp;A245):indirect("'Form Responses 1'!F"&amp;B244),MATCH(C246,B245:B252,0)),"")</f>
        <v/>
      </c>
      <c r="I246" s="33" t="str">
        <f t="array" ref="I246">iferror(INDEX(INDIRECT("'Form Responses 1'!G"&amp;A245):indirect("'Form Responses 1'!G"&amp;B244),MATCH(C246,B245:B252,0)),"")</f>
        <v/>
      </c>
      <c r="J246" s="33" t="str">
        <f t="array" ref="J246">iferror(INDEX(INDIRECT("'Form Responses 1'!H"&amp;A245):indirect("'Form Responses 1'!H"&amp;B244),MATCH(C246,B245:B252,0)),"")</f>
        <v/>
      </c>
      <c r="K246" s="33" t="str">
        <f t="array" ref="K246">iferror(INDEX(INDIRECT("'Form Responses 1'!I"&amp;A245):indirect("'Form Responses 1'!I"&amp;B244),MATCH(C246,B245:B252,0)),"")</f>
        <v/>
      </c>
    </row>
    <row r="247">
      <c r="A247" s="20" t="str">
        <f>if(A245+D246&lt;=B244,A245+D246,"")</f>
        <v/>
      </c>
      <c r="B247" s="31" t="str">
        <f t="shared" si="23"/>
        <v/>
      </c>
      <c r="C247" s="21" t="str">
        <f>iferror(small(B245:B252,D247),"")</f>
        <v/>
      </c>
      <c r="D247" s="32">
        <v>3.0</v>
      </c>
      <c r="E247" s="33" t="str">
        <f t="array" ref="E247">iferror(INDEX(INDIRECT("'Form Responses 1'!B"&amp;A245):indirect("'Form Responses 1'!B"&amp;B244),MATCH(C247,B245:B252,0)),"")</f>
        <v/>
      </c>
      <c r="F247" s="33" t="str">
        <f t="array" ref="F247">iferror(INDEX(INDIRECT("'Form Responses 1'!c"&amp;A245):indirect("'Form Responses 1'!c"&amp;B244),MATCH(C247,B245:B252,0)),"")</f>
        <v/>
      </c>
      <c r="G247" s="32" t="str">
        <f t="array" ref="G247">iferror(INDEX(INDIRECT("'Form Responses 1'!E"&amp;A245):indirect("'Form Responses 1'!E"&amp;B244),MATCH(C247,B245:B252,0)),"")</f>
        <v/>
      </c>
      <c r="H247" s="32" t="str">
        <f t="array" ref="H247">iferror(INDEX(INDIRECT("'Form Responses 1'!F"&amp;A245):indirect("'Form Responses 1'!F"&amp;B244),MATCH(C247,B245:B252,0)),"")</f>
        <v/>
      </c>
      <c r="I247" s="33" t="str">
        <f t="array" ref="I247">iferror(INDEX(INDIRECT("'Form Responses 1'!G"&amp;A245):indirect("'Form Responses 1'!G"&amp;B244),MATCH(C247,B245:B252,0)),"")</f>
        <v/>
      </c>
      <c r="J247" s="33" t="str">
        <f t="array" ref="J247">iferror(INDEX(INDIRECT("'Form Responses 1'!H"&amp;A245):indirect("'Form Responses 1'!H"&amp;B244),MATCH(C247,B245:B252,0)),"")</f>
        <v/>
      </c>
      <c r="K247" s="33" t="str">
        <f t="array" ref="K247">iferror(INDEX(INDIRECT("'Form Responses 1'!I"&amp;A245):indirect("'Form Responses 1'!I"&amp;B244),MATCH(C247,B245:B252,0)),"")</f>
        <v/>
      </c>
    </row>
    <row r="248">
      <c r="A248" s="20" t="str">
        <f>if(A245+D247&lt;=B244,A245+D247,"")</f>
        <v/>
      </c>
      <c r="B248" s="31" t="str">
        <f t="shared" si="23"/>
        <v/>
      </c>
      <c r="C248" s="21" t="str">
        <f>iferror(small(B245:B252,D248),"")</f>
        <v/>
      </c>
      <c r="D248" s="32">
        <v>4.0</v>
      </c>
      <c r="E248" s="33" t="str">
        <f t="array" ref="E248">iferror(INDEX(INDIRECT("'Form Responses 1'!B"&amp;A245):indirect("'Form Responses 1'!B"&amp;B244),MATCH(C248,B245:B252,0)),"")</f>
        <v/>
      </c>
      <c r="F248" s="33" t="str">
        <f t="array" ref="F248">iferror(INDEX(INDIRECT("'Form Responses 1'!c"&amp;A245):indirect("'Form Responses 1'!c"&amp;B244),MATCH(C248,B245:B252,0)),"")</f>
        <v/>
      </c>
      <c r="G248" s="32" t="str">
        <f t="array" ref="G248">iferror(INDEX(INDIRECT("'Form Responses 1'!E"&amp;A245):indirect("'Form Responses 1'!E"&amp;B244),MATCH(C248,B245:B252,0)),"")</f>
        <v/>
      </c>
      <c r="H248" s="32" t="str">
        <f t="array" ref="H248">iferror(INDEX(INDIRECT("'Form Responses 1'!F"&amp;A245):indirect("'Form Responses 1'!F"&amp;B244),MATCH(C248,B245:B252,0)),"")</f>
        <v/>
      </c>
      <c r="I248" s="33" t="str">
        <f t="array" ref="I248">iferror(INDEX(INDIRECT("'Form Responses 1'!G"&amp;A245):indirect("'Form Responses 1'!G"&amp;B244),MATCH(C248,B245:B252,0)),"")</f>
        <v/>
      </c>
      <c r="J248" s="33" t="str">
        <f t="array" ref="J248">iferror(INDEX(INDIRECT("'Form Responses 1'!H"&amp;A245):indirect("'Form Responses 1'!H"&amp;B244),MATCH(C248,B245:B252,0)),"")</f>
        <v/>
      </c>
      <c r="K248" s="33" t="str">
        <f t="array" ref="K248">iferror(INDEX(INDIRECT("'Form Responses 1'!I"&amp;A245):indirect("'Form Responses 1'!I"&amp;B244),MATCH(C248,B245:B252,0)),"")</f>
        <v/>
      </c>
    </row>
    <row r="249">
      <c r="A249" s="20" t="str">
        <f>if(A245+D248&lt;=B244,A245+D248,"")</f>
        <v/>
      </c>
      <c r="B249" s="31" t="str">
        <f t="shared" si="23"/>
        <v/>
      </c>
      <c r="C249" s="21" t="str">
        <f>iferror(small(B245:B252,D249),"")</f>
        <v/>
      </c>
      <c r="D249" s="32">
        <v>5.0</v>
      </c>
      <c r="E249" s="33" t="str">
        <f t="array" ref="E249">iferror(INDEX(INDIRECT("'Form Responses 1'!B"&amp;A245):indirect("'Form Responses 1'!B"&amp;B244),MATCH(C249,B245:B252,0)),"")</f>
        <v/>
      </c>
      <c r="F249" s="33" t="str">
        <f t="array" ref="F249">iferror(INDEX(INDIRECT("'Form Responses 1'!c"&amp;A245):indirect("'Form Responses 1'!c"&amp;B244),MATCH(C249,B245:B252,0)),"")</f>
        <v/>
      </c>
      <c r="G249" s="32" t="str">
        <f t="array" ref="G249">iferror(INDEX(INDIRECT("'Form Responses 1'!E"&amp;A245):indirect("'Form Responses 1'!E"&amp;B244),MATCH(C249,B245:B252,0)),"")</f>
        <v/>
      </c>
      <c r="H249" s="32" t="str">
        <f t="array" ref="H249">iferror(INDEX(INDIRECT("'Form Responses 1'!F"&amp;A245):indirect("'Form Responses 1'!F"&amp;B244),MATCH(C249,B245:B252,0)),"")</f>
        <v/>
      </c>
      <c r="I249" s="33" t="str">
        <f t="array" ref="I249">iferror(INDEX(INDIRECT("'Form Responses 1'!G"&amp;A245):indirect("'Form Responses 1'!G"&amp;B244),MATCH(C249,B245:B252,0)),"")</f>
        <v/>
      </c>
      <c r="J249" s="33" t="str">
        <f t="array" ref="J249">iferror(INDEX(INDIRECT("'Form Responses 1'!H"&amp;A245):indirect("'Form Responses 1'!H"&amp;B244),MATCH(C249,B245:B252,0)),"")</f>
        <v/>
      </c>
      <c r="K249" s="33" t="str">
        <f t="array" ref="K249">iferror(INDEX(INDIRECT("'Form Responses 1'!I"&amp;A245):indirect("'Form Responses 1'!I"&amp;B244),MATCH(C249,B245:B252,0)),"")</f>
        <v/>
      </c>
    </row>
    <row r="250">
      <c r="A250" s="20" t="str">
        <f>if(A245+D249&lt;=B244,A245+D249,"")</f>
        <v/>
      </c>
      <c r="B250" s="31" t="str">
        <f t="shared" si="23"/>
        <v/>
      </c>
      <c r="C250" s="21" t="str">
        <f>iferror(small(B245:B252,D250),"")</f>
        <v/>
      </c>
      <c r="D250" s="32">
        <v>6.0</v>
      </c>
      <c r="E250" s="33" t="str">
        <f t="array" ref="E250">iferror(INDEX(INDIRECT("'Form Responses 1'!B"&amp;A245):indirect("'Form Responses 1'!B"&amp;B244),MATCH(C250,B245:B252,0)),"")</f>
        <v/>
      </c>
      <c r="F250" s="33" t="str">
        <f t="array" ref="F250">iferror(INDEX(INDIRECT("'Form Responses 1'!c"&amp;A245):indirect("'Form Responses 1'!c"&amp;B244),MATCH(C250,B245:B252,0)),"")</f>
        <v/>
      </c>
      <c r="G250" s="32" t="str">
        <f t="array" ref="G250">iferror(INDEX(INDIRECT("'Form Responses 1'!E"&amp;A245):indirect("'Form Responses 1'!E"&amp;B244),MATCH(C250,B245:B252,0)),"")</f>
        <v/>
      </c>
      <c r="H250" s="32" t="str">
        <f t="array" ref="H250">iferror(INDEX(INDIRECT("'Form Responses 1'!F"&amp;A245):indirect("'Form Responses 1'!F"&amp;B244),MATCH(C250,B245:B252,0)),"")</f>
        <v/>
      </c>
      <c r="I250" s="33" t="str">
        <f t="array" ref="I250">iferror(INDEX(INDIRECT("'Form Responses 1'!G"&amp;A245):indirect("'Form Responses 1'!G"&amp;B244),MATCH(C250,B245:B252,0)),"")</f>
        <v/>
      </c>
      <c r="J250" s="33" t="str">
        <f t="array" ref="J250">iferror(INDEX(INDIRECT("'Form Responses 1'!H"&amp;A245):indirect("'Form Responses 1'!H"&amp;B244),MATCH(C250,B245:B252,0)),"")</f>
        <v/>
      </c>
      <c r="K250" s="33" t="str">
        <f t="array" ref="K250">iferror(INDEX(INDIRECT("'Form Responses 1'!I"&amp;A245):indirect("'Form Responses 1'!I"&amp;B244),MATCH(C250,B245:B252,0)),"")</f>
        <v/>
      </c>
    </row>
    <row r="251">
      <c r="A251" s="20" t="str">
        <f>if(A245+D250&lt;=B244,A245+D250,"")</f>
        <v/>
      </c>
      <c r="B251" s="31" t="str">
        <f t="shared" si="23"/>
        <v/>
      </c>
      <c r="C251" s="21" t="str">
        <f>iferror(small(B245:B252,D251),"")</f>
        <v/>
      </c>
      <c r="D251" s="32">
        <v>7.0</v>
      </c>
      <c r="E251" s="33" t="str">
        <f t="array" ref="E251">iferror(INDEX(INDIRECT("'Form Responses 1'!B"&amp;A245):indirect("'Form Responses 1'!B"&amp;B244),MATCH(C251,B245:B252,0)),"")</f>
        <v/>
      </c>
      <c r="F251" s="33" t="str">
        <f t="array" ref="F251">iferror(INDEX(INDIRECT("'Form Responses 1'!c"&amp;A245):indirect("'Form Responses 1'!c"&amp;B244),MATCH(C251,B245:B252,0)),"")</f>
        <v/>
      </c>
      <c r="G251" s="32" t="str">
        <f t="array" ref="G251">iferror(INDEX(INDIRECT("'Form Responses 1'!E"&amp;A245):indirect("'Form Responses 1'!E"&amp;B244),MATCH(C251,B245:B252,0)),"")</f>
        <v/>
      </c>
      <c r="H251" s="32" t="str">
        <f t="array" ref="H251">iferror(INDEX(INDIRECT("'Form Responses 1'!F"&amp;A245):indirect("'Form Responses 1'!F"&amp;B244),MATCH(C251,B245:B252,0)),"")</f>
        <v/>
      </c>
      <c r="I251" s="33" t="str">
        <f t="array" ref="I251">iferror(INDEX(INDIRECT("'Form Responses 1'!G"&amp;A245):indirect("'Form Responses 1'!G"&amp;B244),MATCH(C251,B245:B252,0)),"")</f>
        <v/>
      </c>
      <c r="J251" s="33" t="str">
        <f t="array" ref="J251">iferror(INDEX(INDIRECT("'Form Responses 1'!H"&amp;A245):indirect("'Form Responses 1'!H"&amp;B244),MATCH(C251,B245:B252,0)),"")</f>
        <v/>
      </c>
      <c r="K251" s="33" t="str">
        <f t="array" ref="K251">iferror(INDEX(INDIRECT("'Form Responses 1'!I"&amp;A245):indirect("'Form Responses 1'!I"&amp;B244),MATCH(C251,B245:B252,0)),"")</f>
        <v/>
      </c>
    </row>
    <row r="252">
      <c r="A252" s="20" t="str">
        <f>if(A245+D251&lt;=B244,A245+D251,"")</f>
        <v/>
      </c>
      <c r="B252" s="31" t="str">
        <f t="shared" si="23"/>
        <v/>
      </c>
      <c r="C252" s="21" t="str">
        <f>iferror(small(B245:B252,D252),"")</f>
        <v/>
      </c>
      <c r="D252" s="32">
        <v>8.0</v>
      </c>
      <c r="E252" s="33" t="str">
        <f t="array" ref="E252">iferror(INDEX(INDIRECT("'Form Responses 1'!B"&amp;A245):indirect("'Form Responses 1'!B"&amp;B244),MATCH(C252,B245:B252,0)),"")</f>
        <v/>
      </c>
      <c r="F252" s="33" t="str">
        <f t="array" ref="F252">iferror(INDEX(INDIRECT("'Form Responses 1'!c"&amp;A245):indirect("'Form Responses 1'!c"&amp;B244),MATCH(C252,B245:B252,0)),"")</f>
        <v/>
      </c>
      <c r="G252" s="32" t="str">
        <f t="array" ref="G252">iferror(INDEX(INDIRECT("'Form Responses 1'!E"&amp;A245):indirect("'Form Responses 1'!E"&amp;B244),MATCH(C252,B245:B252,0)),"")</f>
        <v/>
      </c>
      <c r="H252" s="32" t="str">
        <f t="array" ref="H252">iferror(INDEX(INDIRECT("'Form Responses 1'!F"&amp;A245):indirect("'Form Responses 1'!F"&amp;B244),MATCH(C252,B245:B252,0)),"")</f>
        <v/>
      </c>
      <c r="I252" s="33" t="str">
        <f t="array" ref="I252">iferror(INDEX(INDIRECT("'Form Responses 1'!G"&amp;A245):indirect("'Form Responses 1'!G"&amp;B244),MATCH(C252,B245:B252,0)),"")</f>
        <v/>
      </c>
      <c r="J252" s="33" t="str">
        <f t="array" ref="J252">iferror(INDEX(INDIRECT("'Form Responses 1'!H"&amp;A245):indirect("'Form Responses 1'!H"&amp;B244),MATCH(C252,B245:B252,0)),"")</f>
        <v/>
      </c>
      <c r="K252" s="33" t="str">
        <f t="array" ref="K252">iferror(INDEX(INDIRECT("'Form Responses 1'!I"&amp;A245):indirect("'Form Responses 1'!I"&amp;B244),MATCH(C252,B245:B252,0)),"")</f>
        <v/>
      </c>
    </row>
    <row r="253">
      <c r="A253" s="21"/>
      <c r="B253" s="21"/>
      <c r="C253" s="21"/>
      <c r="D253" s="21"/>
      <c r="E253" s="35"/>
      <c r="F253" s="35"/>
      <c r="G253" s="21"/>
      <c r="H253" s="21"/>
      <c r="I253" s="35"/>
      <c r="J253" s="35"/>
      <c r="K253" s="35"/>
    </row>
    <row r="254">
      <c r="A254" s="20"/>
      <c r="B254" s="31"/>
      <c r="C254" s="20">
        <v>10.0</v>
      </c>
      <c r="D254" s="22"/>
      <c r="E254" s="23">
        <v>44132.0</v>
      </c>
      <c r="F254" s="24" t="str">
        <f t="array" ref="F254">indirect("'sheet3'!E"&amp;2)</f>
        <v>JURNAL KELAS 9F SMP NEGERI 1 TURI SEMESTER 1 TAHUN PELAJARAN 2020/2021</v>
      </c>
      <c r="G254" s="25"/>
      <c r="H254" s="25"/>
      <c r="I254" s="26"/>
      <c r="J254" s="26"/>
      <c r="K254" s="27"/>
    </row>
    <row r="255">
      <c r="A255" s="20"/>
      <c r="B255" s="28" t="str">
        <f t="array" ref="B255">row(index(Sheet3!$A$1:$A$2943,match(right(E254,10),Sheet3!$A$1:$A$2943,0)))+countif(Sheet3!$A$1:$A$2943,(index(Sheet3!$A$1:$A$2943,match(right(E254,10),Sheet3!$A$1:$A$2943,0))))-1</f>
        <v>#N/A</v>
      </c>
      <c r="C255" s="21"/>
      <c r="D255" s="37" t="s">
        <v>333</v>
      </c>
      <c r="E255" s="38" t="s">
        <v>334</v>
      </c>
      <c r="F255" s="38" t="s">
        <v>2</v>
      </c>
      <c r="G255" s="38" t="s">
        <v>4</v>
      </c>
      <c r="H255" s="38" t="s">
        <v>335</v>
      </c>
      <c r="I255" s="38" t="s">
        <v>336</v>
      </c>
      <c r="J255" s="38" t="s">
        <v>337</v>
      </c>
      <c r="K255" s="38" t="s">
        <v>338</v>
      </c>
    </row>
    <row r="256">
      <c r="A256" s="30" t="str">
        <f t="array" ref="A256">row(index(Sheet3!$A$1:$A$2943,match(right(E254,10),Sheet3!$A$1:$A$2943,0)))</f>
        <v>#N/A</v>
      </c>
      <c r="B256" s="31" t="str">
        <f t="shared" ref="B256:B263" si="24">iferror(value(left(indirect("Form Responses 1!E"&amp;A256),iferror(find(",",indirect("Form Responses 1!E"&amp;A256)),len(indirect("Form Responses 1!E"&amp;A256))+1)-1)),"")</f>
        <v/>
      </c>
      <c r="C256" s="21" t="str">
        <f>iferror(small(B256:B263,D256),"")</f>
        <v/>
      </c>
      <c r="D256" s="32">
        <v>1.0</v>
      </c>
      <c r="E256" s="33" t="str">
        <f t="array" ref="E256">iferror(INDEX(INDIRECT("'Form Responses 1'!B"&amp;A256):indirect("'Form Responses 1'!B"&amp;B255),MATCH(C256,B256:B263,0)),"")</f>
        <v/>
      </c>
      <c r="F256" s="33" t="str">
        <f t="array" ref="F256">iferror(INDEX(INDIRECT("'Form Responses 1'!c"&amp;A256):indirect("'Form Responses 1'!c"&amp;B255),MATCH(C256,B256:B263,0)),"")</f>
        <v/>
      </c>
      <c r="G256" s="32" t="str">
        <f t="array" ref="G256">iferror(INDEX(INDIRECT("'Form Responses 1'!E"&amp;A256):indirect("'Form Responses 1'!E"&amp;B255),MATCH(C256,B256:B263,0)),"")</f>
        <v/>
      </c>
      <c r="H256" s="32" t="str">
        <f t="array" ref="H256">iferror(INDEX(INDIRECT("'Form Responses 1'!F"&amp;A256):indirect("'Form Responses 1'!F"&amp;B255),MATCH(C256,B256:B263,0)),"")</f>
        <v/>
      </c>
      <c r="I256" s="33" t="str">
        <f t="array" ref="I256">iferror(INDEX(INDIRECT("'Form Responses 1'!G"&amp;A256):indirect("'Form Responses 1'!G"&amp;B255),MATCH(C256,B256:B263,0)),"")</f>
        <v/>
      </c>
      <c r="J256" s="33" t="str">
        <f t="array" ref="J256">iferror(INDEX(INDIRECT("'Form Responses 1'!H"&amp;A256):indirect("'Form Responses 1'!H"&amp;B255),MATCH(C256,B256:B263,0)),"")</f>
        <v/>
      </c>
      <c r="K256" s="33" t="str">
        <f t="array" ref="K256">iferror(INDEX(INDIRECT("'Form Responses 1'!I"&amp;A256):indirect("'Form Responses 1'!I"&amp;B255),MATCH(C256,B256:B263,0)),"")</f>
        <v/>
      </c>
    </row>
    <row r="257">
      <c r="A257" s="20" t="str">
        <f>if(A256+D256&lt;=B255,A256+D256,"")</f>
        <v>#N/A</v>
      </c>
      <c r="B257" s="31" t="str">
        <f t="shared" si="24"/>
        <v/>
      </c>
      <c r="C257" s="21" t="str">
        <f>iferror(small(B256:B263,D257),"")</f>
        <v/>
      </c>
      <c r="D257" s="32">
        <v>2.0</v>
      </c>
      <c r="E257" s="33" t="str">
        <f t="array" ref="E257">iferror(INDEX(INDIRECT("'Form Responses 1'!B"&amp;A256):indirect("'Form Responses 1'!B"&amp;B255),MATCH(C257,B256:B263,0)),"")</f>
        <v/>
      </c>
      <c r="F257" s="33" t="str">
        <f t="array" ref="F257">iferror(INDEX(INDIRECT("'Form Responses 1'!c"&amp;A256):indirect("'Form Responses 1'!c"&amp;B255),MATCH(C257,B256:B263,0)),"")</f>
        <v/>
      </c>
      <c r="G257" s="32" t="str">
        <f t="array" ref="G257">iferror(INDEX(INDIRECT("'Form Responses 1'!E"&amp;A256):indirect("'Form Responses 1'!E"&amp;B255),MATCH(C257,B256:B263,0)),"")</f>
        <v/>
      </c>
      <c r="H257" s="32" t="str">
        <f t="array" ref="H257">iferror(INDEX(INDIRECT("'Form Responses 1'!F"&amp;A256):indirect("'Form Responses 1'!F"&amp;B255),MATCH(C257,B256:B263,0)),"")</f>
        <v/>
      </c>
      <c r="I257" s="33" t="str">
        <f t="array" ref="I257">iferror(INDEX(INDIRECT("'Form Responses 1'!G"&amp;A256):indirect("'Form Responses 1'!G"&amp;B255),MATCH(C257,B256:B263,0)),"")</f>
        <v/>
      </c>
      <c r="J257" s="33" t="str">
        <f t="array" ref="J257">iferror(INDEX(INDIRECT("'Form Responses 1'!H"&amp;A256):indirect("'Form Responses 1'!H"&amp;B255),MATCH(C257,B256:B263,0)),"")</f>
        <v/>
      </c>
      <c r="K257" s="33" t="str">
        <f t="array" ref="K257">iferror(INDEX(INDIRECT("'Form Responses 1'!I"&amp;A256):indirect("'Form Responses 1'!I"&amp;B255),MATCH(C257,B256:B263,0)),"")</f>
        <v/>
      </c>
    </row>
    <row r="258">
      <c r="A258" s="20" t="str">
        <f>if(A256+D257&lt;=B255,A256+D257,"")</f>
        <v>#N/A</v>
      </c>
      <c r="B258" s="31" t="str">
        <f t="shared" si="24"/>
        <v/>
      </c>
      <c r="C258" s="21" t="str">
        <f>iferror(small(B256:B263,D258),"")</f>
        <v/>
      </c>
      <c r="D258" s="32">
        <v>3.0</v>
      </c>
      <c r="E258" s="33" t="str">
        <f t="array" ref="E258">iferror(INDEX(INDIRECT("'Form Responses 1'!B"&amp;A256):indirect("'Form Responses 1'!B"&amp;B255),MATCH(C258,B256:B263,0)),"")</f>
        <v/>
      </c>
      <c r="F258" s="33" t="str">
        <f t="array" ref="F258">iferror(INDEX(INDIRECT("'Form Responses 1'!c"&amp;A256):indirect("'Form Responses 1'!c"&amp;B255),MATCH(C258,B256:B263,0)),"")</f>
        <v/>
      </c>
      <c r="G258" s="32" t="str">
        <f t="array" ref="G258">iferror(INDEX(INDIRECT("'Form Responses 1'!E"&amp;A256):indirect("'Form Responses 1'!E"&amp;B255),MATCH(C258,B256:B263,0)),"")</f>
        <v/>
      </c>
      <c r="H258" s="32" t="str">
        <f t="array" ref="H258">iferror(INDEX(INDIRECT("'Form Responses 1'!F"&amp;A256):indirect("'Form Responses 1'!F"&amp;B255),MATCH(C258,B256:B263,0)),"")</f>
        <v/>
      </c>
      <c r="I258" s="33" t="str">
        <f t="array" ref="I258">iferror(INDEX(INDIRECT("'Form Responses 1'!G"&amp;A256):indirect("'Form Responses 1'!G"&amp;B255),MATCH(C258,B256:B263,0)),"")</f>
        <v/>
      </c>
      <c r="J258" s="33" t="str">
        <f t="array" ref="J258">iferror(INDEX(INDIRECT("'Form Responses 1'!H"&amp;A256):indirect("'Form Responses 1'!H"&amp;B255),MATCH(C258,B256:B263,0)),"")</f>
        <v/>
      </c>
      <c r="K258" s="33" t="str">
        <f t="array" ref="K258">iferror(INDEX(INDIRECT("'Form Responses 1'!I"&amp;A256):indirect("'Form Responses 1'!I"&amp;B255),MATCH(C258,B256:B263,0)),"")</f>
        <v/>
      </c>
    </row>
    <row r="259">
      <c r="A259" s="20" t="str">
        <f>if(A256+D258&lt;=B255,A256+D258,"")</f>
        <v>#N/A</v>
      </c>
      <c r="B259" s="31" t="str">
        <f t="shared" si="24"/>
        <v/>
      </c>
      <c r="C259" s="21" t="str">
        <f>iferror(small(B256:B263,D259),"")</f>
        <v/>
      </c>
      <c r="D259" s="32">
        <v>4.0</v>
      </c>
      <c r="E259" s="33" t="str">
        <f t="array" ref="E259">iferror(INDEX(INDIRECT("'Form Responses 1'!B"&amp;A256):indirect("'Form Responses 1'!B"&amp;B255),MATCH(C259,B256:B263,0)),"")</f>
        <v/>
      </c>
      <c r="F259" s="33" t="str">
        <f t="array" ref="F259">iferror(INDEX(INDIRECT("'Form Responses 1'!c"&amp;A256):indirect("'Form Responses 1'!c"&amp;B255),MATCH(C259,B256:B263,0)),"")</f>
        <v/>
      </c>
      <c r="G259" s="32" t="str">
        <f t="array" ref="G259">iferror(INDEX(INDIRECT("'Form Responses 1'!E"&amp;A256):indirect("'Form Responses 1'!E"&amp;B255),MATCH(C259,B256:B263,0)),"")</f>
        <v/>
      </c>
      <c r="H259" s="32" t="str">
        <f t="array" ref="H259">iferror(INDEX(INDIRECT("'Form Responses 1'!F"&amp;A256):indirect("'Form Responses 1'!F"&amp;B255),MATCH(C259,B256:B263,0)),"")</f>
        <v/>
      </c>
      <c r="I259" s="33" t="str">
        <f t="array" ref="I259">iferror(INDEX(INDIRECT("'Form Responses 1'!G"&amp;A256):indirect("'Form Responses 1'!G"&amp;B255),MATCH(C259,B256:B263,0)),"")</f>
        <v/>
      </c>
      <c r="J259" s="33" t="str">
        <f t="array" ref="J259">iferror(INDEX(INDIRECT("'Form Responses 1'!H"&amp;A256):indirect("'Form Responses 1'!H"&amp;B255),MATCH(C259,B256:B263,0)),"")</f>
        <v/>
      </c>
      <c r="K259" s="33" t="str">
        <f t="array" ref="K259">iferror(INDEX(INDIRECT("'Form Responses 1'!I"&amp;A256):indirect("'Form Responses 1'!I"&amp;B255),MATCH(C259,B256:B263,0)),"")</f>
        <v/>
      </c>
    </row>
    <row r="260">
      <c r="A260" s="20" t="str">
        <f>if(A256+D259&lt;=B255,A256+D259,"")</f>
        <v>#N/A</v>
      </c>
      <c r="B260" s="31" t="str">
        <f t="shared" si="24"/>
        <v/>
      </c>
      <c r="C260" s="21" t="str">
        <f>iferror(small(B256:B263,D260),"")</f>
        <v/>
      </c>
      <c r="D260" s="32">
        <v>5.0</v>
      </c>
      <c r="E260" s="33" t="str">
        <f t="array" ref="E260">iferror(INDEX(INDIRECT("'Form Responses 1'!B"&amp;A256):indirect("'Form Responses 1'!B"&amp;B255),MATCH(C260,B256:B263,0)),"")</f>
        <v/>
      </c>
      <c r="F260" s="33" t="str">
        <f t="array" ref="F260">iferror(INDEX(INDIRECT("'Form Responses 1'!c"&amp;A256):indirect("'Form Responses 1'!c"&amp;B255),MATCH(C260,B256:B263,0)),"")</f>
        <v/>
      </c>
      <c r="G260" s="32" t="str">
        <f t="array" ref="G260">iferror(INDEX(INDIRECT("'Form Responses 1'!E"&amp;A256):indirect("'Form Responses 1'!E"&amp;B255),MATCH(C260,B256:B263,0)),"")</f>
        <v/>
      </c>
      <c r="H260" s="32" t="str">
        <f t="array" ref="H260">iferror(INDEX(INDIRECT("'Form Responses 1'!F"&amp;A256):indirect("'Form Responses 1'!F"&amp;B255),MATCH(C260,B256:B263,0)),"")</f>
        <v/>
      </c>
      <c r="I260" s="33" t="str">
        <f t="array" ref="I260">iferror(INDEX(INDIRECT("'Form Responses 1'!G"&amp;A256):indirect("'Form Responses 1'!G"&amp;B255),MATCH(C260,B256:B263,0)),"")</f>
        <v/>
      </c>
      <c r="J260" s="33" t="str">
        <f t="array" ref="J260">iferror(INDEX(INDIRECT("'Form Responses 1'!H"&amp;A256):indirect("'Form Responses 1'!H"&amp;B255),MATCH(C260,B256:B263,0)),"")</f>
        <v/>
      </c>
      <c r="K260" s="33" t="str">
        <f t="array" ref="K260">iferror(INDEX(INDIRECT("'Form Responses 1'!I"&amp;A256):indirect("'Form Responses 1'!I"&amp;B255),MATCH(C260,B256:B263,0)),"")</f>
        <v/>
      </c>
    </row>
    <row r="261">
      <c r="A261" s="20" t="str">
        <f>if(A256+D260&lt;=B255,A256+D260,"")</f>
        <v>#N/A</v>
      </c>
      <c r="B261" s="31" t="str">
        <f t="shared" si="24"/>
        <v/>
      </c>
      <c r="C261" s="21" t="str">
        <f>iferror(small(B256:B263,D261),"")</f>
        <v/>
      </c>
      <c r="D261" s="32">
        <v>6.0</v>
      </c>
      <c r="E261" s="33" t="str">
        <f t="array" ref="E261">iferror(INDEX(INDIRECT("'Form Responses 1'!B"&amp;A256):indirect("'Form Responses 1'!B"&amp;B255),MATCH(C261,B256:B263,0)),"")</f>
        <v/>
      </c>
      <c r="F261" s="33" t="str">
        <f t="array" ref="F261">iferror(INDEX(INDIRECT("'Form Responses 1'!c"&amp;A256):indirect("'Form Responses 1'!c"&amp;B255),MATCH(C261,B256:B263,0)),"")</f>
        <v/>
      </c>
      <c r="G261" s="32" t="str">
        <f t="array" ref="G261">iferror(INDEX(INDIRECT("'Form Responses 1'!E"&amp;A256):indirect("'Form Responses 1'!E"&amp;B255),MATCH(C261,B256:B263,0)),"")</f>
        <v/>
      </c>
      <c r="H261" s="32" t="str">
        <f t="array" ref="H261">iferror(INDEX(INDIRECT("'Form Responses 1'!F"&amp;A256):indirect("'Form Responses 1'!F"&amp;B255),MATCH(C261,B256:B263,0)),"")</f>
        <v/>
      </c>
      <c r="I261" s="33" t="str">
        <f t="array" ref="I261">iferror(INDEX(INDIRECT("'Form Responses 1'!G"&amp;A256):indirect("'Form Responses 1'!G"&amp;B255),MATCH(C261,B256:B263,0)),"")</f>
        <v/>
      </c>
      <c r="J261" s="33" t="str">
        <f t="array" ref="J261">iferror(INDEX(INDIRECT("'Form Responses 1'!H"&amp;A256):indirect("'Form Responses 1'!H"&amp;B255),MATCH(C261,B256:B263,0)),"")</f>
        <v/>
      </c>
      <c r="K261" s="33" t="str">
        <f t="array" ref="K261">iferror(INDEX(INDIRECT("'Form Responses 1'!I"&amp;A256):indirect("'Form Responses 1'!I"&amp;B255),MATCH(C261,B256:B263,0)),"")</f>
        <v/>
      </c>
    </row>
    <row r="262">
      <c r="A262" s="20" t="str">
        <f>if(A256+D261&lt;=B255,A256+D261,"")</f>
        <v>#N/A</v>
      </c>
      <c r="B262" s="31" t="str">
        <f t="shared" si="24"/>
        <v/>
      </c>
      <c r="C262" s="21" t="str">
        <f>iferror(small(B256:B263,D262),"")</f>
        <v/>
      </c>
      <c r="D262" s="32">
        <v>7.0</v>
      </c>
      <c r="E262" s="33" t="str">
        <f t="array" ref="E262">iferror(INDEX(INDIRECT("'Form Responses 1'!B"&amp;A256):indirect("'Form Responses 1'!B"&amp;B255),MATCH(C262,B256:B263,0)),"")</f>
        <v/>
      </c>
      <c r="F262" s="33" t="str">
        <f t="array" ref="F262">iferror(INDEX(INDIRECT("'Form Responses 1'!c"&amp;A256):indirect("'Form Responses 1'!c"&amp;B255),MATCH(C262,B256:B263,0)),"")</f>
        <v/>
      </c>
      <c r="G262" s="32" t="str">
        <f t="array" ref="G262">iferror(INDEX(INDIRECT("'Form Responses 1'!E"&amp;A256):indirect("'Form Responses 1'!E"&amp;B255),MATCH(C262,B256:B263,0)),"")</f>
        <v/>
      </c>
      <c r="H262" s="32" t="str">
        <f t="array" ref="H262">iferror(INDEX(INDIRECT("'Form Responses 1'!F"&amp;A256):indirect("'Form Responses 1'!F"&amp;B255),MATCH(C262,B256:B263,0)),"")</f>
        <v/>
      </c>
      <c r="I262" s="33" t="str">
        <f t="array" ref="I262">iferror(INDEX(INDIRECT("'Form Responses 1'!G"&amp;A256):indirect("'Form Responses 1'!G"&amp;B255),MATCH(C262,B256:B263,0)),"")</f>
        <v/>
      </c>
      <c r="J262" s="33" t="str">
        <f t="array" ref="J262">iferror(INDEX(INDIRECT("'Form Responses 1'!H"&amp;A256):indirect("'Form Responses 1'!H"&amp;B255),MATCH(C262,B256:B263,0)),"")</f>
        <v/>
      </c>
      <c r="K262" s="33" t="str">
        <f t="array" ref="K262">iferror(INDEX(INDIRECT("'Form Responses 1'!I"&amp;A256):indirect("'Form Responses 1'!I"&amp;B255),MATCH(C262,B256:B263,0)),"")</f>
        <v/>
      </c>
    </row>
    <row r="263">
      <c r="A263" s="20" t="str">
        <f>if(A256+D262&lt;=B255,A256+D262,"")</f>
        <v>#N/A</v>
      </c>
      <c r="B263" s="31" t="str">
        <f t="shared" si="24"/>
        <v/>
      </c>
      <c r="C263" s="21" t="str">
        <f>iferror(small(B256:B263,D263),"")</f>
        <v/>
      </c>
      <c r="D263" s="32">
        <v>8.0</v>
      </c>
      <c r="E263" s="33" t="str">
        <f t="array" ref="E263">iferror(INDEX(INDIRECT("'Form Responses 1'!B"&amp;A256):indirect("'Form Responses 1'!B"&amp;B255),MATCH(C263,B256:B263,0)),"")</f>
        <v/>
      </c>
      <c r="F263" s="33" t="str">
        <f t="array" ref="F263">iferror(INDEX(INDIRECT("'Form Responses 1'!c"&amp;A256):indirect("'Form Responses 1'!c"&amp;B255),MATCH(C263,B256:B263,0)),"")</f>
        <v/>
      </c>
      <c r="G263" s="32" t="str">
        <f t="array" ref="G263">iferror(INDEX(INDIRECT("'Form Responses 1'!E"&amp;A256):indirect("'Form Responses 1'!E"&amp;B255),MATCH(C263,B256:B263,0)),"")</f>
        <v/>
      </c>
      <c r="H263" s="32" t="str">
        <f t="array" ref="H263">iferror(INDEX(INDIRECT("'Form Responses 1'!F"&amp;A256):indirect("'Form Responses 1'!F"&amp;B255),MATCH(C263,B256:B263,0)),"")</f>
        <v/>
      </c>
      <c r="I263" s="33" t="str">
        <f t="array" ref="I263">iferror(INDEX(INDIRECT("'Form Responses 1'!G"&amp;A256):indirect("'Form Responses 1'!G"&amp;B255),MATCH(C263,B256:B263,0)),"")</f>
        <v/>
      </c>
      <c r="J263" s="33" t="str">
        <f t="array" ref="J263">iferror(INDEX(INDIRECT("'Form Responses 1'!H"&amp;A256):indirect("'Form Responses 1'!H"&amp;B255),MATCH(C263,B256:B263,0)),"")</f>
        <v/>
      </c>
      <c r="K263" s="33" t="str">
        <f t="array" ref="K263">iferror(INDEX(INDIRECT("'Form Responses 1'!I"&amp;A256):indirect("'Form Responses 1'!I"&amp;B255),MATCH(C263,B256:B263,0)),"")</f>
        <v/>
      </c>
    </row>
    <row r="264">
      <c r="A264" s="21"/>
      <c r="B264" s="21"/>
      <c r="C264" s="21"/>
      <c r="D264" s="21"/>
      <c r="E264" s="35"/>
      <c r="F264" s="35"/>
      <c r="G264" s="21"/>
      <c r="H264" s="21"/>
      <c r="I264" s="35"/>
      <c r="J264" s="35"/>
      <c r="K264" s="35"/>
    </row>
    <row r="265">
      <c r="A265" s="20"/>
      <c r="B265" s="31"/>
      <c r="C265" s="20">
        <v>10.0</v>
      </c>
      <c r="D265" s="22"/>
      <c r="E265" s="23">
        <v>44134.0</v>
      </c>
      <c r="F265" s="24" t="str">
        <f t="array" ref="F265">indirect("'sheet3'!E"&amp;2)</f>
        <v>JURNAL KELAS 9F SMP NEGERI 1 TURI SEMESTER 1 TAHUN PELAJARAN 2020/2021</v>
      </c>
      <c r="G265" s="25"/>
      <c r="H265" s="25"/>
      <c r="I265" s="26"/>
      <c r="J265" s="26"/>
      <c r="K265" s="27"/>
    </row>
    <row r="266">
      <c r="A266" s="20"/>
      <c r="B266" s="28" t="str">
        <f t="array" ref="B266">row(index(Sheet3!$A$1:$A$2943,match(right(E265,10),Sheet3!$A$1:$A$2943,0)))+countif(Sheet3!$A$1:$A$2943,(index(Sheet3!$A$1:$A$2943,match(right(E265,10),Sheet3!$A$1:$A$2943,0))))-1</f>
        <v>#N/A</v>
      </c>
      <c r="C266" s="21"/>
      <c r="D266" s="37" t="s">
        <v>333</v>
      </c>
      <c r="E266" s="38" t="s">
        <v>334</v>
      </c>
      <c r="F266" s="38" t="s">
        <v>2</v>
      </c>
      <c r="G266" s="38" t="s">
        <v>4</v>
      </c>
      <c r="H266" s="38" t="s">
        <v>335</v>
      </c>
      <c r="I266" s="38" t="s">
        <v>336</v>
      </c>
      <c r="J266" s="38" t="s">
        <v>337</v>
      </c>
      <c r="K266" s="38" t="s">
        <v>338</v>
      </c>
    </row>
    <row r="267">
      <c r="A267" s="30" t="str">
        <f t="array" ref="A267">row(index(Sheet3!$A$1:$A$2943,match(right(E265,10),Sheet3!$A$1:$A$2943,0)))</f>
        <v>#N/A</v>
      </c>
      <c r="B267" s="31" t="str">
        <f t="shared" ref="B267:B274" si="25">iferror(value(left(indirect("Form Responses 1!E"&amp;A267),iferror(find(",",indirect("Form Responses 1!E"&amp;A267)),len(indirect("Form Responses 1!E"&amp;A267))+1)-1)),"")</f>
        <v/>
      </c>
      <c r="C267" s="21" t="str">
        <f>iferror(small(B267:B274,D267),"")</f>
        <v/>
      </c>
      <c r="D267" s="32">
        <v>1.0</v>
      </c>
      <c r="E267" s="33" t="str">
        <f t="array" ref="E267">iferror(INDEX(INDIRECT("'Form Responses 1'!B"&amp;A267):indirect("'Form Responses 1'!B"&amp;B266),MATCH(C267,B267:B274,0)),"")</f>
        <v/>
      </c>
      <c r="F267" s="33" t="str">
        <f t="array" ref="F267">iferror(INDEX(INDIRECT("'Form Responses 1'!c"&amp;A267):indirect("'Form Responses 1'!c"&amp;B266),MATCH(C267,B267:B274,0)),"")</f>
        <v/>
      </c>
      <c r="G267" s="32" t="str">
        <f t="array" ref="G267">iferror(INDEX(INDIRECT("'Form Responses 1'!E"&amp;A267):indirect("'Form Responses 1'!E"&amp;B266),MATCH(C267,B267:B274,0)),"")</f>
        <v/>
      </c>
      <c r="H267" s="32" t="str">
        <f t="array" ref="H267">iferror(INDEX(INDIRECT("'Form Responses 1'!F"&amp;A267):indirect("'Form Responses 1'!F"&amp;B266),MATCH(C267,B267:B274,0)),"")</f>
        <v/>
      </c>
      <c r="I267" s="33" t="str">
        <f t="array" ref="I267">iferror(INDEX(INDIRECT("'Form Responses 1'!G"&amp;A267):indirect("'Form Responses 1'!G"&amp;B266),MATCH(C267,B267:B274,0)),"")</f>
        <v/>
      </c>
      <c r="J267" s="33" t="str">
        <f t="array" ref="J267">iferror(INDEX(INDIRECT("'Form Responses 1'!H"&amp;A267):indirect("'Form Responses 1'!H"&amp;B266),MATCH(C267,B267:B274,0)),"")</f>
        <v/>
      </c>
      <c r="K267" s="33" t="str">
        <f t="array" ref="K267">iferror(INDEX(INDIRECT("'Form Responses 1'!I"&amp;A267):indirect("'Form Responses 1'!I"&amp;B266),MATCH(C267,B267:B274,0)),"")</f>
        <v/>
      </c>
    </row>
    <row r="268">
      <c r="A268" s="20" t="str">
        <f>if(A267+D267&lt;=B266,A267+D267,"")</f>
        <v>#N/A</v>
      </c>
      <c r="B268" s="31" t="str">
        <f t="shared" si="25"/>
        <v/>
      </c>
      <c r="C268" s="21" t="str">
        <f>iferror(small(B267:B274,D268),"")</f>
        <v/>
      </c>
      <c r="D268" s="32">
        <v>2.0</v>
      </c>
      <c r="E268" s="33" t="str">
        <f t="array" ref="E268">iferror(INDEX(INDIRECT("'Form Responses 1'!B"&amp;A267):indirect("'Form Responses 1'!B"&amp;B266),MATCH(C268,B267:B274,0)),"")</f>
        <v/>
      </c>
      <c r="F268" s="33" t="str">
        <f t="array" ref="F268">iferror(INDEX(INDIRECT("'Form Responses 1'!c"&amp;A267):indirect("'Form Responses 1'!c"&amp;B266),MATCH(C268,B267:B274,0)),"")</f>
        <v/>
      </c>
      <c r="G268" s="32" t="str">
        <f t="array" ref="G268">iferror(INDEX(INDIRECT("'Form Responses 1'!E"&amp;A267):indirect("'Form Responses 1'!E"&amp;B266),MATCH(C268,B267:B274,0)),"")</f>
        <v/>
      </c>
      <c r="H268" s="32" t="str">
        <f t="array" ref="H268">iferror(INDEX(INDIRECT("'Form Responses 1'!F"&amp;A267):indirect("'Form Responses 1'!F"&amp;B266),MATCH(C268,B267:B274,0)),"")</f>
        <v/>
      </c>
      <c r="I268" s="33" t="str">
        <f t="array" ref="I268">iferror(INDEX(INDIRECT("'Form Responses 1'!G"&amp;A267):indirect("'Form Responses 1'!G"&amp;B266),MATCH(C268,B267:B274,0)),"")</f>
        <v/>
      </c>
      <c r="J268" s="33" t="str">
        <f t="array" ref="J268">iferror(INDEX(INDIRECT("'Form Responses 1'!H"&amp;A267):indirect("'Form Responses 1'!H"&amp;B266),MATCH(C268,B267:B274,0)),"")</f>
        <v/>
      </c>
      <c r="K268" s="33" t="str">
        <f t="array" ref="K268">iferror(INDEX(INDIRECT("'Form Responses 1'!I"&amp;A267):indirect("'Form Responses 1'!I"&amp;B266),MATCH(C268,B267:B274,0)),"")</f>
        <v/>
      </c>
    </row>
    <row r="269">
      <c r="A269" s="20" t="str">
        <f>if(A267+D268&lt;=B266,A267+D268,"")</f>
        <v>#N/A</v>
      </c>
      <c r="B269" s="31" t="str">
        <f t="shared" si="25"/>
        <v/>
      </c>
      <c r="C269" s="21" t="str">
        <f>iferror(small(B267:B274,D269),"")</f>
        <v/>
      </c>
      <c r="D269" s="32">
        <v>3.0</v>
      </c>
      <c r="E269" s="33" t="str">
        <f t="array" ref="E269">iferror(INDEX(INDIRECT("'Form Responses 1'!B"&amp;A267):indirect("'Form Responses 1'!B"&amp;B266),MATCH(C269,B267:B274,0)),"")</f>
        <v/>
      </c>
      <c r="F269" s="33" t="str">
        <f t="array" ref="F269">iferror(INDEX(INDIRECT("'Form Responses 1'!c"&amp;A267):indirect("'Form Responses 1'!c"&amp;B266),MATCH(C269,B267:B274,0)),"")</f>
        <v/>
      </c>
      <c r="G269" s="32" t="str">
        <f t="array" ref="G269">iferror(INDEX(INDIRECT("'Form Responses 1'!E"&amp;A267):indirect("'Form Responses 1'!E"&amp;B266),MATCH(C269,B267:B274,0)),"")</f>
        <v/>
      </c>
      <c r="H269" s="32" t="str">
        <f t="array" ref="H269">iferror(INDEX(INDIRECT("'Form Responses 1'!F"&amp;A267):indirect("'Form Responses 1'!F"&amp;B266),MATCH(C269,B267:B274,0)),"")</f>
        <v/>
      </c>
      <c r="I269" s="33" t="str">
        <f t="array" ref="I269">iferror(INDEX(INDIRECT("'Form Responses 1'!G"&amp;A267):indirect("'Form Responses 1'!G"&amp;B266),MATCH(C269,B267:B274,0)),"")</f>
        <v/>
      </c>
      <c r="J269" s="33" t="str">
        <f t="array" ref="J269">iferror(INDEX(INDIRECT("'Form Responses 1'!H"&amp;A267):indirect("'Form Responses 1'!H"&amp;B266),MATCH(C269,B267:B274,0)),"")</f>
        <v/>
      </c>
      <c r="K269" s="33" t="str">
        <f t="array" ref="K269">iferror(INDEX(INDIRECT("'Form Responses 1'!I"&amp;A267):indirect("'Form Responses 1'!I"&amp;B266),MATCH(C269,B267:B274,0)),"")</f>
        <v/>
      </c>
    </row>
    <row r="270">
      <c r="A270" s="20" t="str">
        <f>if(A267+D269&lt;=B266,A267+D269,"")</f>
        <v>#N/A</v>
      </c>
      <c r="B270" s="31" t="str">
        <f t="shared" si="25"/>
        <v/>
      </c>
      <c r="C270" s="21" t="str">
        <f>iferror(small(B267:B274,D270),"")</f>
        <v/>
      </c>
      <c r="D270" s="32">
        <v>4.0</v>
      </c>
      <c r="E270" s="33" t="str">
        <f t="array" ref="E270">iferror(INDEX(INDIRECT("'Form Responses 1'!B"&amp;A267):indirect("'Form Responses 1'!B"&amp;B266),MATCH(C270,B267:B274,0)),"")</f>
        <v/>
      </c>
      <c r="F270" s="33" t="str">
        <f t="array" ref="F270">iferror(INDEX(INDIRECT("'Form Responses 1'!c"&amp;A267):indirect("'Form Responses 1'!c"&amp;B266),MATCH(C270,B267:B274,0)),"")</f>
        <v/>
      </c>
      <c r="G270" s="32" t="str">
        <f t="array" ref="G270">iferror(INDEX(INDIRECT("'Form Responses 1'!E"&amp;A267):indirect("'Form Responses 1'!E"&amp;B266),MATCH(C270,B267:B274,0)),"")</f>
        <v/>
      </c>
      <c r="H270" s="32" t="str">
        <f t="array" ref="H270">iferror(INDEX(INDIRECT("'Form Responses 1'!F"&amp;A267):indirect("'Form Responses 1'!F"&amp;B266),MATCH(C270,B267:B274,0)),"")</f>
        <v/>
      </c>
      <c r="I270" s="33" t="str">
        <f t="array" ref="I270">iferror(INDEX(INDIRECT("'Form Responses 1'!G"&amp;A267):indirect("'Form Responses 1'!G"&amp;B266),MATCH(C270,B267:B274,0)),"")</f>
        <v/>
      </c>
      <c r="J270" s="33" t="str">
        <f t="array" ref="J270">iferror(INDEX(INDIRECT("'Form Responses 1'!H"&amp;A267):indirect("'Form Responses 1'!H"&amp;B266),MATCH(C270,B267:B274,0)),"")</f>
        <v/>
      </c>
      <c r="K270" s="33" t="str">
        <f t="array" ref="K270">iferror(INDEX(INDIRECT("'Form Responses 1'!I"&amp;A267):indirect("'Form Responses 1'!I"&amp;B266),MATCH(C270,B267:B274,0)),"")</f>
        <v/>
      </c>
    </row>
    <row r="271">
      <c r="A271" s="20" t="str">
        <f>if(A267+D270&lt;=B266,A267+D270,"")</f>
        <v>#N/A</v>
      </c>
      <c r="B271" s="31" t="str">
        <f t="shared" si="25"/>
        <v/>
      </c>
      <c r="C271" s="21" t="str">
        <f>iferror(small(B267:B274,D271),"")</f>
        <v/>
      </c>
      <c r="D271" s="32">
        <v>5.0</v>
      </c>
      <c r="E271" s="33" t="str">
        <f t="array" ref="E271">iferror(INDEX(INDIRECT("'Form Responses 1'!B"&amp;A267):indirect("'Form Responses 1'!B"&amp;B266),MATCH(C271,B267:B274,0)),"")</f>
        <v/>
      </c>
      <c r="F271" s="33" t="str">
        <f t="array" ref="F271">iferror(INDEX(INDIRECT("'Form Responses 1'!c"&amp;A267):indirect("'Form Responses 1'!c"&amp;B266),MATCH(C271,B267:B274,0)),"")</f>
        <v/>
      </c>
      <c r="G271" s="32" t="str">
        <f t="array" ref="G271">iferror(INDEX(INDIRECT("'Form Responses 1'!E"&amp;A267):indirect("'Form Responses 1'!E"&amp;B266),MATCH(C271,B267:B274,0)),"")</f>
        <v/>
      </c>
      <c r="H271" s="32" t="str">
        <f t="array" ref="H271">iferror(INDEX(INDIRECT("'Form Responses 1'!F"&amp;A267):indirect("'Form Responses 1'!F"&amp;B266),MATCH(C271,B267:B274,0)),"")</f>
        <v/>
      </c>
      <c r="I271" s="33" t="str">
        <f t="array" ref="I271">iferror(INDEX(INDIRECT("'Form Responses 1'!G"&amp;A267):indirect("'Form Responses 1'!G"&amp;B266),MATCH(C271,B267:B274,0)),"")</f>
        <v/>
      </c>
      <c r="J271" s="33" t="str">
        <f t="array" ref="J271">iferror(INDEX(INDIRECT("'Form Responses 1'!H"&amp;A267):indirect("'Form Responses 1'!H"&amp;B266),MATCH(C271,B267:B274,0)),"")</f>
        <v/>
      </c>
      <c r="K271" s="33" t="str">
        <f t="array" ref="K271">iferror(INDEX(INDIRECT("'Form Responses 1'!I"&amp;A267):indirect("'Form Responses 1'!I"&amp;B266),MATCH(C271,B267:B274,0)),"")</f>
        <v/>
      </c>
    </row>
    <row r="272">
      <c r="A272" s="20" t="str">
        <f>if(A267+D271&lt;=B266,A267+D271,"")</f>
        <v>#N/A</v>
      </c>
      <c r="B272" s="31" t="str">
        <f t="shared" si="25"/>
        <v/>
      </c>
      <c r="C272" s="21" t="str">
        <f>iferror(small(B267:B274,D272),"")</f>
        <v/>
      </c>
      <c r="D272" s="32">
        <v>6.0</v>
      </c>
      <c r="E272" s="33" t="str">
        <f t="array" ref="E272">iferror(INDEX(INDIRECT("'Form Responses 1'!B"&amp;A267):indirect("'Form Responses 1'!B"&amp;B266),MATCH(C272,B267:B274,0)),"")</f>
        <v/>
      </c>
      <c r="F272" s="33" t="str">
        <f t="array" ref="F272">iferror(INDEX(INDIRECT("'Form Responses 1'!c"&amp;A267):indirect("'Form Responses 1'!c"&amp;B266),MATCH(C272,B267:B274,0)),"")</f>
        <v/>
      </c>
      <c r="G272" s="32" t="str">
        <f t="array" ref="G272">iferror(INDEX(INDIRECT("'Form Responses 1'!E"&amp;A267):indirect("'Form Responses 1'!E"&amp;B266),MATCH(C272,B267:B274,0)),"")</f>
        <v/>
      </c>
      <c r="H272" s="32" t="str">
        <f t="array" ref="H272">iferror(INDEX(INDIRECT("'Form Responses 1'!F"&amp;A267):indirect("'Form Responses 1'!F"&amp;B266),MATCH(C272,B267:B274,0)),"")</f>
        <v/>
      </c>
      <c r="I272" s="33" t="str">
        <f t="array" ref="I272">iferror(INDEX(INDIRECT("'Form Responses 1'!G"&amp;A267):indirect("'Form Responses 1'!G"&amp;B266),MATCH(C272,B267:B274,0)),"")</f>
        <v/>
      </c>
      <c r="J272" s="33" t="str">
        <f t="array" ref="J272">iferror(INDEX(INDIRECT("'Form Responses 1'!H"&amp;A267):indirect("'Form Responses 1'!H"&amp;B266),MATCH(C272,B267:B274,0)),"")</f>
        <v/>
      </c>
      <c r="K272" s="33" t="str">
        <f t="array" ref="K272">iferror(INDEX(INDIRECT("'Form Responses 1'!I"&amp;A267):indirect("'Form Responses 1'!I"&amp;B266),MATCH(C272,B267:B274,0)),"")</f>
        <v/>
      </c>
    </row>
    <row r="273">
      <c r="A273" s="20" t="str">
        <f>if(A267+D272&lt;=B266,A267+D272,"")</f>
        <v>#N/A</v>
      </c>
      <c r="B273" s="31" t="str">
        <f t="shared" si="25"/>
        <v/>
      </c>
      <c r="C273" s="21" t="str">
        <f>iferror(small(B267:B274,D273),"")</f>
        <v/>
      </c>
      <c r="D273" s="32">
        <v>7.0</v>
      </c>
      <c r="E273" s="33" t="str">
        <f t="array" ref="E273">iferror(INDEX(INDIRECT("'Form Responses 1'!B"&amp;A267):indirect("'Form Responses 1'!B"&amp;B266),MATCH(C273,B267:B274,0)),"")</f>
        <v/>
      </c>
      <c r="F273" s="33" t="str">
        <f t="array" ref="F273">iferror(INDEX(INDIRECT("'Form Responses 1'!c"&amp;A267):indirect("'Form Responses 1'!c"&amp;B266),MATCH(C273,B267:B274,0)),"")</f>
        <v/>
      </c>
      <c r="G273" s="32" t="str">
        <f t="array" ref="G273">iferror(INDEX(INDIRECT("'Form Responses 1'!E"&amp;A267):indirect("'Form Responses 1'!E"&amp;B266),MATCH(C273,B267:B274,0)),"")</f>
        <v/>
      </c>
      <c r="H273" s="32" t="str">
        <f t="array" ref="H273">iferror(INDEX(INDIRECT("'Form Responses 1'!F"&amp;A267):indirect("'Form Responses 1'!F"&amp;B266),MATCH(C273,B267:B274,0)),"")</f>
        <v/>
      </c>
      <c r="I273" s="33" t="str">
        <f t="array" ref="I273">iferror(INDEX(INDIRECT("'Form Responses 1'!G"&amp;A267):indirect("'Form Responses 1'!G"&amp;B266),MATCH(C273,B267:B274,0)),"")</f>
        <v/>
      </c>
      <c r="J273" s="33" t="str">
        <f t="array" ref="J273">iferror(INDEX(INDIRECT("'Form Responses 1'!H"&amp;A267):indirect("'Form Responses 1'!H"&amp;B266),MATCH(C273,B267:B274,0)),"")</f>
        <v/>
      </c>
      <c r="K273" s="33" t="str">
        <f t="array" ref="K273">iferror(INDEX(INDIRECT("'Form Responses 1'!I"&amp;A267):indirect("'Form Responses 1'!I"&amp;B266),MATCH(C273,B267:B274,0)),"")</f>
        <v/>
      </c>
    </row>
    <row r="274">
      <c r="A274" s="20" t="str">
        <f>if(A267+D273&lt;=B266,A267+D273,"")</f>
        <v>#N/A</v>
      </c>
      <c r="B274" s="31" t="str">
        <f t="shared" si="25"/>
        <v/>
      </c>
      <c r="C274" s="21" t="str">
        <f>iferror(small(B267:B274,D274),"")</f>
        <v/>
      </c>
      <c r="D274" s="32">
        <v>8.0</v>
      </c>
      <c r="E274" s="33" t="str">
        <f t="array" ref="E274">iferror(INDEX(INDIRECT("'Form Responses 1'!B"&amp;A267):indirect("'Form Responses 1'!B"&amp;B266),MATCH(C274,B267:B274,0)),"")</f>
        <v/>
      </c>
      <c r="F274" s="33" t="str">
        <f t="array" ref="F274">iferror(INDEX(INDIRECT("'Form Responses 1'!c"&amp;A267):indirect("'Form Responses 1'!c"&amp;B266),MATCH(C274,B267:B274,0)),"")</f>
        <v/>
      </c>
      <c r="G274" s="32" t="str">
        <f t="array" ref="G274">iferror(INDEX(INDIRECT("'Form Responses 1'!E"&amp;A267):indirect("'Form Responses 1'!E"&amp;B266),MATCH(C274,B267:B274,0)),"")</f>
        <v/>
      </c>
      <c r="H274" s="32" t="str">
        <f t="array" ref="H274">iferror(INDEX(INDIRECT("'Form Responses 1'!F"&amp;A267):indirect("'Form Responses 1'!F"&amp;B266),MATCH(C274,B267:B274,0)),"")</f>
        <v/>
      </c>
      <c r="I274" s="33" t="str">
        <f t="array" ref="I274">iferror(INDEX(INDIRECT("'Form Responses 1'!G"&amp;A267):indirect("'Form Responses 1'!G"&amp;B266),MATCH(C274,B267:B274,0)),"")</f>
        <v/>
      </c>
      <c r="J274" s="33" t="str">
        <f t="array" ref="J274">iferror(INDEX(INDIRECT("'Form Responses 1'!H"&amp;A267):indirect("'Form Responses 1'!H"&amp;B266),MATCH(C274,B267:B274,0)),"")</f>
        <v/>
      </c>
      <c r="K274" s="33" t="str">
        <f t="array" ref="K274">iferror(INDEX(INDIRECT("'Form Responses 1'!I"&amp;A267):indirect("'Form Responses 1'!I"&amp;B266),MATCH(C274,B267:B274,0)),"")</f>
        <v/>
      </c>
    </row>
    <row r="275">
      <c r="A275" s="21"/>
      <c r="B275" s="21"/>
      <c r="C275" s="21"/>
      <c r="D275" s="21"/>
      <c r="E275" s="35"/>
      <c r="F275" s="35"/>
      <c r="G275" s="21"/>
      <c r="H275" s="21"/>
      <c r="I275" s="35"/>
      <c r="J275" s="35"/>
      <c r="K275" s="35"/>
    </row>
    <row r="276">
      <c r="A276" s="20"/>
      <c r="B276" s="31"/>
      <c r="C276" s="20">
        <v>10.0</v>
      </c>
      <c r="D276" s="22"/>
      <c r="E276" s="23">
        <v>44135.0</v>
      </c>
      <c r="F276" s="24" t="str">
        <f t="array" ref="F276">indirect("'sheet3'!E"&amp;2)</f>
        <v>JURNAL KELAS 9F SMP NEGERI 1 TURI SEMESTER 1 TAHUN PELAJARAN 2020/2021</v>
      </c>
      <c r="G276" s="25"/>
      <c r="H276" s="25"/>
      <c r="I276" s="26"/>
      <c r="J276" s="26"/>
      <c r="K276" s="27"/>
    </row>
    <row r="277">
      <c r="A277" s="20"/>
      <c r="B277" s="28" t="str">
        <f t="array" ref="B277">row(index(Sheet3!$A$1:$A$2943,match(right(E276,10),Sheet3!$A$1:$A$2943,0)))+countif(Sheet3!$A$1:$A$2943,(index(Sheet3!$A$1:$A$2943,match(right(E276,10),Sheet3!$A$1:$A$2943,0))))-1</f>
        <v>#N/A</v>
      </c>
      <c r="C277" s="21"/>
      <c r="D277" s="37" t="s">
        <v>333</v>
      </c>
      <c r="E277" s="38" t="s">
        <v>334</v>
      </c>
      <c r="F277" s="38" t="s">
        <v>2</v>
      </c>
      <c r="G277" s="38" t="s">
        <v>4</v>
      </c>
      <c r="H277" s="38" t="s">
        <v>335</v>
      </c>
      <c r="I277" s="38" t="s">
        <v>336</v>
      </c>
      <c r="J277" s="38" t="s">
        <v>337</v>
      </c>
      <c r="K277" s="38" t="s">
        <v>338</v>
      </c>
    </row>
    <row r="278">
      <c r="A278" s="30" t="str">
        <f t="array" ref="A278">row(index(Sheet3!$A$1:$A$2943,match(right(E276,10),Sheet3!$A$1:$A$2943,0)))</f>
        <v>#N/A</v>
      </c>
      <c r="B278" s="31" t="str">
        <f t="shared" ref="B278:B285" si="26">iferror(value(left(indirect("Form Responses 1!E"&amp;A278),iferror(find(",",indirect("Form Responses 1!E"&amp;A278)),len(indirect("Form Responses 1!E"&amp;A278))+1)-1)),"")</f>
        <v/>
      </c>
      <c r="C278" s="21" t="str">
        <f>iferror(small(B278:B285,D278),"")</f>
        <v/>
      </c>
      <c r="D278" s="32">
        <v>1.0</v>
      </c>
      <c r="E278" s="33" t="str">
        <f t="array" ref="E278">iferror(INDEX(INDIRECT("'Form Responses 1'!B"&amp;A278):indirect("'Form Responses 1'!B"&amp;B277),MATCH(C278,B278:B285,0)),"")</f>
        <v/>
      </c>
      <c r="F278" s="33" t="str">
        <f t="array" ref="F278">iferror(INDEX(INDIRECT("'Form Responses 1'!c"&amp;A278):indirect("'Form Responses 1'!c"&amp;B277),MATCH(C278,B278:B285,0)),"")</f>
        <v/>
      </c>
      <c r="G278" s="32" t="str">
        <f t="array" ref="G278">iferror(INDEX(INDIRECT("'Form Responses 1'!E"&amp;A278):indirect("'Form Responses 1'!E"&amp;B277),MATCH(C278,B278:B285,0)),"")</f>
        <v/>
      </c>
      <c r="H278" s="32" t="str">
        <f t="array" ref="H278">iferror(INDEX(INDIRECT("'Form Responses 1'!F"&amp;A278):indirect("'Form Responses 1'!F"&amp;B277),MATCH(C278,B278:B285,0)),"")</f>
        <v/>
      </c>
      <c r="I278" s="33" t="str">
        <f t="array" ref="I278">iferror(INDEX(INDIRECT("'Form Responses 1'!G"&amp;A278):indirect("'Form Responses 1'!G"&amp;B277),MATCH(C278,B278:B285,0)),"")</f>
        <v/>
      </c>
      <c r="J278" s="33" t="str">
        <f t="array" ref="J278">iferror(INDEX(INDIRECT("'Form Responses 1'!H"&amp;A278):indirect("'Form Responses 1'!H"&amp;B277),MATCH(C278,B278:B285,0)),"")</f>
        <v/>
      </c>
      <c r="K278" s="33" t="str">
        <f t="array" ref="K278">iferror(INDEX(INDIRECT("'Form Responses 1'!I"&amp;A278):indirect("'Form Responses 1'!I"&amp;B277),MATCH(C278,B278:B285,0)),"")</f>
        <v/>
      </c>
    </row>
    <row r="279">
      <c r="A279" s="20" t="str">
        <f>if(A278+D278&lt;=B277,A278+D278,"")</f>
        <v>#N/A</v>
      </c>
      <c r="B279" s="31" t="str">
        <f t="shared" si="26"/>
        <v/>
      </c>
      <c r="C279" s="21" t="str">
        <f>iferror(small(B278:B285,D279),"")</f>
        <v/>
      </c>
      <c r="D279" s="32">
        <v>2.0</v>
      </c>
      <c r="E279" s="33" t="str">
        <f t="array" ref="E279">iferror(INDEX(INDIRECT("'Form Responses 1'!B"&amp;A278):indirect("'Form Responses 1'!B"&amp;B277),MATCH(C279,B278:B285,0)),"")</f>
        <v/>
      </c>
      <c r="F279" s="33" t="str">
        <f t="array" ref="F279">iferror(INDEX(INDIRECT("'Form Responses 1'!c"&amp;A278):indirect("'Form Responses 1'!c"&amp;B277),MATCH(C279,B278:B285,0)),"")</f>
        <v/>
      </c>
      <c r="G279" s="32" t="str">
        <f t="array" ref="G279">iferror(INDEX(INDIRECT("'Form Responses 1'!E"&amp;A278):indirect("'Form Responses 1'!E"&amp;B277),MATCH(C279,B278:B285,0)),"")</f>
        <v/>
      </c>
      <c r="H279" s="32" t="str">
        <f t="array" ref="H279">iferror(INDEX(INDIRECT("'Form Responses 1'!F"&amp;A278):indirect("'Form Responses 1'!F"&amp;B277),MATCH(C279,B278:B285,0)),"")</f>
        <v/>
      </c>
      <c r="I279" s="33" t="str">
        <f t="array" ref="I279">iferror(INDEX(INDIRECT("'Form Responses 1'!G"&amp;A278):indirect("'Form Responses 1'!G"&amp;B277),MATCH(C279,B278:B285,0)),"")</f>
        <v/>
      </c>
      <c r="J279" s="33" t="str">
        <f t="array" ref="J279">iferror(INDEX(INDIRECT("'Form Responses 1'!H"&amp;A278):indirect("'Form Responses 1'!H"&amp;B277),MATCH(C279,B278:B285,0)),"")</f>
        <v/>
      </c>
      <c r="K279" s="33" t="str">
        <f t="array" ref="K279">iferror(INDEX(INDIRECT("'Form Responses 1'!I"&amp;A278):indirect("'Form Responses 1'!I"&amp;B277),MATCH(C279,B278:B285,0)),"")</f>
        <v/>
      </c>
    </row>
    <row r="280">
      <c r="A280" s="20" t="str">
        <f>if(A278+D279&lt;=B277,A278+D279,"")</f>
        <v>#N/A</v>
      </c>
      <c r="B280" s="31" t="str">
        <f t="shared" si="26"/>
        <v/>
      </c>
      <c r="C280" s="21" t="str">
        <f>iferror(small(B278:B285,D280),"")</f>
        <v/>
      </c>
      <c r="D280" s="32">
        <v>3.0</v>
      </c>
      <c r="E280" s="33" t="str">
        <f t="array" ref="E280">iferror(INDEX(INDIRECT("'Form Responses 1'!B"&amp;A278):indirect("'Form Responses 1'!B"&amp;B277),MATCH(C280,B278:B285,0)),"")</f>
        <v/>
      </c>
      <c r="F280" s="33" t="str">
        <f t="array" ref="F280">iferror(INDEX(INDIRECT("'Form Responses 1'!c"&amp;A278):indirect("'Form Responses 1'!c"&amp;B277),MATCH(C280,B278:B285,0)),"")</f>
        <v/>
      </c>
      <c r="G280" s="32" t="str">
        <f t="array" ref="G280">iferror(INDEX(INDIRECT("'Form Responses 1'!E"&amp;A278):indirect("'Form Responses 1'!E"&amp;B277),MATCH(C280,B278:B285,0)),"")</f>
        <v/>
      </c>
      <c r="H280" s="32" t="str">
        <f t="array" ref="H280">iferror(INDEX(INDIRECT("'Form Responses 1'!F"&amp;A278):indirect("'Form Responses 1'!F"&amp;B277),MATCH(C280,B278:B285,0)),"")</f>
        <v/>
      </c>
      <c r="I280" s="33" t="str">
        <f t="array" ref="I280">iferror(INDEX(INDIRECT("'Form Responses 1'!G"&amp;A278):indirect("'Form Responses 1'!G"&amp;B277),MATCH(C280,B278:B285,0)),"")</f>
        <v/>
      </c>
      <c r="J280" s="33" t="str">
        <f t="array" ref="J280">iferror(INDEX(INDIRECT("'Form Responses 1'!H"&amp;A278):indirect("'Form Responses 1'!H"&amp;B277),MATCH(C280,B278:B285,0)),"")</f>
        <v/>
      </c>
      <c r="K280" s="33" t="str">
        <f t="array" ref="K280">iferror(INDEX(INDIRECT("'Form Responses 1'!I"&amp;A278):indirect("'Form Responses 1'!I"&amp;B277),MATCH(C280,B278:B285,0)),"")</f>
        <v/>
      </c>
    </row>
    <row r="281">
      <c r="A281" s="20" t="str">
        <f>if(A278+D280&lt;=B277,A278+D280,"")</f>
        <v>#N/A</v>
      </c>
      <c r="B281" s="31" t="str">
        <f t="shared" si="26"/>
        <v/>
      </c>
      <c r="C281" s="21" t="str">
        <f>iferror(small(B278:B285,D281),"")</f>
        <v/>
      </c>
      <c r="D281" s="32">
        <v>4.0</v>
      </c>
      <c r="E281" s="33" t="str">
        <f t="array" ref="E281">iferror(INDEX(INDIRECT("'Form Responses 1'!B"&amp;A278):indirect("'Form Responses 1'!B"&amp;B277),MATCH(C281,B278:B285,0)),"")</f>
        <v/>
      </c>
      <c r="F281" s="33" t="str">
        <f t="array" ref="F281">iferror(INDEX(INDIRECT("'Form Responses 1'!c"&amp;A278):indirect("'Form Responses 1'!c"&amp;B277),MATCH(C281,B278:B285,0)),"")</f>
        <v/>
      </c>
      <c r="G281" s="32" t="str">
        <f t="array" ref="G281">iferror(INDEX(INDIRECT("'Form Responses 1'!E"&amp;A278):indirect("'Form Responses 1'!E"&amp;B277),MATCH(C281,B278:B285,0)),"")</f>
        <v/>
      </c>
      <c r="H281" s="32" t="str">
        <f t="array" ref="H281">iferror(INDEX(INDIRECT("'Form Responses 1'!F"&amp;A278):indirect("'Form Responses 1'!F"&amp;B277),MATCH(C281,B278:B285,0)),"")</f>
        <v/>
      </c>
      <c r="I281" s="33" t="str">
        <f t="array" ref="I281">iferror(INDEX(INDIRECT("'Form Responses 1'!G"&amp;A278):indirect("'Form Responses 1'!G"&amp;B277),MATCH(C281,B278:B285,0)),"")</f>
        <v/>
      </c>
      <c r="J281" s="33" t="str">
        <f t="array" ref="J281">iferror(INDEX(INDIRECT("'Form Responses 1'!H"&amp;A278):indirect("'Form Responses 1'!H"&amp;B277),MATCH(C281,B278:B285,0)),"")</f>
        <v/>
      </c>
      <c r="K281" s="33" t="str">
        <f t="array" ref="K281">iferror(INDEX(INDIRECT("'Form Responses 1'!I"&amp;A278):indirect("'Form Responses 1'!I"&amp;B277),MATCH(C281,B278:B285,0)),"")</f>
        <v/>
      </c>
    </row>
    <row r="282">
      <c r="A282" s="20" t="str">
        <f>if(A278+D281&lt;=B277,A278+D281,"")</f>
        <v>#N/A</v>
      </c>
      <c r="B282" s="31" t="str">
        <f t="shared" si="26"/>
        <v/>
      </c>
      <c r="C282" s="21" t="str">
        <f>iferror(small(B278:B285,D282),"")</f>
        <v/>
      </c>
      <c r="D282" s="32">
        <v>5.0</v>
      </c>
      <c r="E282" s="33" t="str">
        <f t="array" ref="E282">iferror(INDEX(INDIRECT("'Form Responses 1'!B"&amp;A278):indirect("'Form Responses 1'!B"&amp;B277),MATCH(C282,B278:B285,0)),"")</f>
        <v/>
      </c>
      <c r="F282" s="33" t="str">
        <f t="array" ref="F282">iferror(INDEX(INDIRECT("'Form Responses 1'!c"&amp;A278):indirect("'Form Responses 1'!c"&amp;B277),MATCH(C282,B278:B285,0)),"")</f>
        <v/>
      </c>
      <c r="G282" s="32" t="str">
        <f t="array" ref="G282">iferror(INDEX(INDIRECT("'Form Responses 1'!E"&amp;A278):indirect("'Form Responses 1'!E"&amp;B277),MATCH(C282,B278:B285,0)),"")</f>
        <v/>
      </c>
      <c r="H282" s="32" t="str">
        <f t="array" ref="H282">iferror(INDEX(INDIRECT("'Form Responses 1'!F"&amp;A278):indirect("'Form Responses 1'!F"&amp;B277),MATCH(C282,B278:B285,0)),"")</f>
        <v/>
      </c>
      <c r="I282" s="33" t="str">
        <f t="array" ref="I282">iferror(INDEX(INDIRECT("'Form Responses 1'!G"&amp;A278):indirect("'Form Responses 1'!G"&amp;B277),MATCH(C282,B278:B285,0)),"")</f>
        <v/>
      </c>
      <c r="J282" s="33" t="str">
        <f t="array" ref="J282">iferror(INDEX(INDIRECT("'Form Responses 1'!H"&amp;A278):indirect("'Form Responses 1'!H"&amp;B277),MATCH(C282,B278:B285,0)),"")</f>
        <v/>
      </c>
      <c r="K282" s="33" t="str">
        <f t="array" ref="K282">iferror(INDEX(INDIRECT("'Form Responses 1'!I"&amp;A278):indirect("'Form Responses 1'!I"&amp;B277),MATCH(C282,B278:B285,0)),"")</f>
        <v/>
      </c>
    </row>
    <row r="283">
      <c r="A283" s="20" t="str">
        <f>if(A278+D282&lt;=B277,A278+D282,"")</f>
        <v>#N/A</v>
      </c>
      <c r="B283" s="31" t="str">
        <f t="shared" si="26"/>
        <v/>
      </c>
      <c r="C283" s="21" t="str">
        <f>iferror(small(B278:B285,D283),"")</f>
        <v/>
      </c>
      <c r="D283" s="32">
        <v>6.0</v>
      </c>
      <c r="E283" s="33" t="str">
        <f t="array" ref="E283">iferror(INDEX(INDIRECT("'Form Responses 1'!B"&amp;A278):indirect("'Form Responses 1'!B"&amp;B277),MATCH(C283,B278:B285,0)),"")</f>
        <v/>
      </c>
      <c r="F283" s="33" t="str">
        <f t="array" ref="F283">iferror(INDEX(INDIRECT("'Form Responses 1'!c"&amp;A278):indirect("'Form Responses 1'!c"&amp;B277),MATCH(C283,B278:B285,0)),"")</f>
        <v/>
      </c>
      <c r="G283" s="32" t="str">
        <f t="array" ref="G283">iferror(INDEX(INDIRECT("'Form Responses 1'!E"&amp;A278):indirect("'Form Responses 1'!E"&amp;B277),MATCH(C283,B278:B285,0)),"")</f>
        <v/>
      </c>
      <c r="H283" s="32" t="str">
        <f t="array" ref="H283">iferror(INDEX(INDIRECT("'Form Responses 1'!F"&amp;A278):indirect("'Form Responses 1'!F"&amp;B277),MATCH(C283,B278:B285,0)),"")</f>
        <v/>
      </c>
      <c r="I283" s="33" t="str">
        <f t="array" ref="I283">iferror(INDEX(INDIRECT("'Form Responses 1'!G"&amp;A278):indirect("'Form Responses 1'!G"&amp;B277),MATCH(C283,B278:B285,0)),"")</f>
        <v/>
      </c>
      <c r="J283" s="33" t="str">
        <f t="array" ref="J283">iferror(INDEX(INDIRECT("'Form Responses 1'!H"&amp;A278):indirect("'Form Responses 1'!H"&amp;B277),MATCH(C283,B278:B285,0)),"")</f>
        <v/>
      </c>
      <c r="K283" s="33" t="str">
        <f t="array" ref="K283">iferror(INDEX(INDIRECT("'Form Responses 1'!I"&amp;A278):indirect("'Form Responses 1'!I"&amp;B277),MATCH(C283,B278:B285,0)),"")</f>
        <v/>
      </c>
    </row>
    <row r="284">
      <c r="A284" s="20" t="str">
        <f>if(A278+D283&lt;=B277,A278+D283,"")</f>
        <v>#N/A</v>
      </c>
      <c r="B284" s="31" t="str">
        <f t="shared" si="26"/>
        <v/>
      </c>
      <c r="C284" s="21" t="str">
        <f>iferror(small(B278:B285,D284),"")</f>
        <v/>
      </c>
      <c r="D284" s="32">
        <v>7.0</v>
      </c>
      <c r="E284" s="33" t="str">
        <f t="array" ref="E284">iferror(INDEX(INDIRECT("'Form Responses 1'!B"&amp;A278):indirect("'Form Responses 1'!B"&amp;B277),MATCH(C284,B278:B285,0)),"")</f>
        <v/>
      </c>
      <c r="F284" s="33" t="str">
        <f t="array" ref="F284">iferror(INDEX(INDIRECT("'Form Responses 1'!c"&amp;A278):indirect("'Form Responses 1'!c"&amp;B277),MATCH(C284,B278:B285,0)),"")</f>
        <v/>
      </c>
      <c r="G284" s="32" t="str">
        <f t="array" ref="G284">iferror(INDEX(INDIRECT("'Form Responses 1'!E"&amp;A278):indirect("'Form Responses 1'!E"&amp;B277),MATCH(C284,B278:B285,0)),"")</f>
        <v/>
      </c>
      <c r="H284" s="32" t="str">
        <f t="array" ref="H284">iferror(INDEX(INDIRECT("'Form Responses 1'!F"&amp;A278):indirect("'Form Responses 1'!F"&amp;B277),MATCH(C284,B278:B285,0)),"")</f>
        <v/>
      </c>
      <c r="I284" s="33" t="str">
        <f t="array" ref="I284">iferror(INDEX(INDIRECT("'Form Responses 1'!G"&amp;A278):indirect("'Form Responses 1'!G"&amp;B277),MATCH(C284,B278:B285,0)),"")</f>
        <v/>
      </c>
      <c r="J284" s="33" t="str">
        <f t="array" ref="J284">iferror(INDEX(INDIRECT("'Form Responses 1'!H"&amp;A278):indirect("'Form Responses 1'!H"&amp;B277),MATCH(C284,B278:B285,0)),"")</f>
        <v/>
      </c>
      <c r="K284" s="33" t="str">
        <f t="array" ref="K284">iferror(INDEX(INDIRECT("'Form Responses 1'!I"&amp;A278):indirect("'Form Responses 1'!I"&amp;B277),MATCH(C284,B278:B285,0)),"")</f>
        <v/>
      </c>
    </row>
    <row r="285">
      <c r="A285" s="20" t="str">
        <f>if(A278+D284&lt;=B277,A278+D284,"")</f>
        <v>#N/A</v>
      </c>
      <c r="B285" s="31" t="str">
        <f t="shared" si="26"/>
        <v/>
      </c>
      <c r="C285" s="21" t="str">
        <f>iferror(small(B278:B285,D285),"")</f>
        <v/>
      </c>
      <c r="D285" s="32">
        <v>8.0</v>
      </c>
      <c r="E285" s="33" t="str">
        <f t="array" ref="E285">iferror(INDEX(INDIRECT("'Form Responses 1'!B"&amp;A278):indirect("'Form Responses 1'!B"&amp;B277),MATCH(C285,B278:B285,0)),"")</f>
        <v/>
      </c>
      <c r="F285" s="33" t="str">
        <f t="array" ref="F285">iferror(INDEX(INDIRECT("'Form Responses 1'!c"&amp;A278):indirect("'Form Responses 1'!c"&amp;B277),MATCH(C285,B278:B285,0)),"")</f>
        <v/>
      </c>
      <c r="G285" s="32" t="str">
        <f t="array" ref="G285">iferror(INDEX(INDIRECT("'Form Responses 1'!E"&amp;A278):indirect("'Form Responses 1'!E"&amp;B277),MATCH(C285,B278:B285,0)),"")</f>
        <v/>
      </c>
      <c r="H285" s="32" t="str">
        <f t="array" ref="H285">iferror(INDEX(INDIRECT("'Form Responses 1'!F"&amp;A278):indirect("'Form Responses 1'!F"&amp;B277),MATCH(C285,B278:B285,0)),"")</f>
        <v/>
      </c>
      <c r="I285" s="33" t="str">
        <f t="array" ref="I285">iferror(INDEX(INDIRECT("'Form Responses 1'!G"&amp;A278):indirect("'Form Responses 1'!G"&amp;B277),MATCH(C285,B278:B285,0)),"")</f>
        <v/>
      </c>
      <c r="J285" s="33" t="str">
        <f t="array" ref="J285">iferror(INDEX(INDIRECT("'Form Responses 1'!H"&amp;A278):indirect("'Form Responses 1'!H"&amp;B277),MATCH(C285,B278:B285,0)),"")</f>
        <v/>
      </c>
      <c r="K285" s="33" t="str">
        <f t="array" ref="K285">iferror(INDEX(INDIRECT("'Form Responses 1'!I"&amp;A278):indirect("'Form Responses 1'!I"&amp;B277),MATCH(C285,B278:B285,0)),"")</f>
        <v/>
      </c>
    </row>
    <row r="286">
      <c r="A286" s="21"/>
      <c r="B286" s="21"/>
      <c r="C286" s="21"/>
      <c r="D286" s="21"/>
      <c r="E286" s="35"/>
      <c r="F286" s="35"/>
      <c r="G286" s="21"/>
      <c r="H286" s="21"/>
      <c r="I286" s="35"/>
      <c r="J286" s="35"/>
      <c r="K286" s="35"/>
    </row>
    <row r="287">
      <c r="A287" s="21"/>
      <c r="B287" s="21"/>
      <c r="C287" s="21"/>
      <c r="D287" s="21"/>
      <c r="E287" s="35"/>
      <c r="F287" s="35"/>
      <c r="G287" s="21"/>
      <c r="H287" s="21"/>
      <c r="I287" s="35"/>
      <c r="J287" s="35"/>
      <c r="K287" s="35"/>
    </row>
    <row r="288">
      <c r="A288" s="21"/>
      <c r="B288" s="21"/>
      <c r="C288" s="21"/>
      <c r="D288" s="21"/>
      <c r="E288" s="36" t="s">
        <v>339</v>
      </c>
      <c r="F288" s="35"/>
      <c r="G288" s="21"/>
      <c r="H288" s="21"/>
      <c r="I288" s="35"/>
      <c r="K288" s="36" t="s">
        <v>348</v>
      </c>
    </row>
    <row r="289">
      <c r="A289" s="21"/>
      <c r="B289" s="21"/>
      <c r="C289" s="21"/>
      <c r="D289" s="21"/>
      <c r="E289" s="36" t="s">
        <v>341</v>
      </c>
      <c r="F289" s="35"/>
      <c r="G289" s="21"/>
      <c r="H289" s="21"/>
      <c r="I289" s="35"/>
      <c r="K289" s="36" t="str">
        <f t="array" ref="K289">indirect("'Sheet3'!E"&amp;5)</f>
        <v>Wali Kelas 9F</v>
      </c>
    </row>
    <row r="290">
      <c r="A290" s="21"/>
      <c r="B290" s="21"/>
      <c r="C290" s="21"/>
      <c r="D290" s="21"/>
      <c r="E290" s="35"/>
      <c r="F290" s="35"/>
      <c r="G290" s="21"/>
      <c r="H290" s="21"/>
      <c r="I290" s="35"/>
      <c r="J290" s="35"/>
      <c r="K290" s="35"/>
    </row>
    <row r="291">
      <c r="A291" s="21"/>
      <c r="B291" s="21"/>
      <c r="C291" s="21"/>
      <c r="D291" s="21"/>
      <c r="E291" s="35"/>
      <c r="F291" s="35"/>
      <c r="G291" s="21"/>
      <c r="H291" s="21"/>
      <c r="I291" s="35"/>
      <c r="J291" s="35"/>
      <c r="K291" s="35"/>
    </row>
    <row r="292">
      <c r="A292" s="21"/>
      <c r="B292" s="21"/>
      <c r="C292" s="21"/>
      <c r="D292" s="21"/>
      <c r="E292" s="35"/>
      <c r="F292" s="35"/>
      <c r="G292" s="21"/>
      <c r="H292" s="21"/>
      <c r="I292" s="35"/>
      <c r="J292" s="35"/>
      <c r="K292" s="35"/>
    </row>
    <row r="293">
      <c r="A293" s="21"/>
      <c r="B293" s="21"/>
      <c r="C293" s="21"/>
      <c r="D293" s="21"/>
      <c r="E293" s="36" t="s">
        <v>342</v>
      </c>
      <c r="F293" s="35"/>
      <c r="G293" s="21"/>
      <c r="H293" s="21"/>
      <c r="I293" s="35"/>
      <c r="J293" s="35"/>
      <c r="K293" s="36" t="s">
        <v>343</v>
      </c>
    </row>
    <row r="294">
      <c r="A294" s="21"/>
      <c r="B294" s="21"/>
      <c r="C294" s="21"/>
      <c r="D294" s="21"/>
      <c r="E294" s="36" t="s">
        <v>344</v>
      </c>
      <c r="F294" s="35"/>
      <c r="G294" s="21"/>
      <c r="H294" s="21"/>
      <c r="I294" s="35"/>
      <c r="J294" s="35"/>
      <c r="K294" s="36" t="s">
        <v>345</v>
      </c>
    </row>
  </sheetData>
  <printOptions gridLines="1" horizontalCentered="1"/>
  <pageMargins bottom="0.6" footer="0.0" header="0.0" left="0.2" right="0.2" top="1.1"/>
  <pageSetup fitToHeight="0" cellComments="atEnd" orientation="portrait" pageOrder="overThenDown" paperHeight="13in" paperWidth="8.5in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workbookViewId="0"/>
  </sheetViews>
  <sheetFormatPr customHeight="1" defaultColWidth="12.63" defaultRowHeight="15.75"/>
  <cols>
    <col customWidth="1" hidden="1" min="1" max="3" width="5.13"/>
    <col customWidth="1" min="4" max="4" width="4.5"/>
    <col customWidth="1" min="5" max="5" width="28.63"/>
    <col customWidth="1" min="6" max="6" width="15.88"/>
    <col customWidth="1" min="7" max="7" width="7.75"/>
    <col customWidth="1" min="8" max="8" width="8.63"/>
    <col customWidth="1" min="9" max="9" width="26.25"/>
    <col customWidth="1" min="10" max="10" width="24.63"/>
    <col customWidth="1" min="11" max="11" width="30.25"/>
  </cols>
  <sheetData>
    <row r="1" ht="66.0" customHeight="1">
      <c r="A1" s="20"/>
      <c r="B1" s="21"/>
      <c r="C1" s="20">
        <v>1.0</v>
      </c>
      <c r="D1" s="22"/>
      <c r="E1" s="23">
        <v>44137.0</v>
      </c>
      <c r="F1" s="24" t="str">
        <f t="array" ref="F1">indirect("'sheet3'!E"&amp;2)</f>
        <v>JURNAL KELAS 9F SMP NEGERI 1 TURI SEMESTER 1 TAHUN PELAJARAN 2020/2021</v>
      </c>
      <c r="G1" s="25"/>
      <c r="H1" s="25"/>
      <c r="I1" s="26"/>
      <c r="J1" s="26"/>
      <c r="K1" s="27"/>
    </row>
    <row r="2">
      <c r="A2" s="20"/>
      <c r="B2" s="28">
        <f t="array" ref="B2">row(index(Sheet3!$A$1:$A$2943,match(right(E1,10),Sheet3!$A$1:$A$2943,0)))+countif(Sheet3!$A$1:$A$2943,(index(Sheet3!$A$1:$A$2943,match(right(E1,10),Sheet3!$A$1:$A$2943,0))))-1</f>
        <v>165</v>
      </c>
      <c r="C2" s="21"/>
      <c r="D2" s="37" t="s">
        <v>333</v>
      </c>
      <c r="E2" s="38" t="s">
        <v>334</v>
      </c>
      <c r="F2" s="38" t="s">
        <v>2</v>
      </c>
      <c r="G2" s="38" t="s">
        <v>4</v>
      </c>
      <c r="H2" s="38" t="s">
        <v>335</v>
      </c>
      <c r="I2" s="38" t="s">
        <v>336</v>
      </c>
      <c r="J2" s="38" t="s">
        <v>337</v>
      </c>
      <c r="K2" s="38" t="s">
        <v>338</v>
      </c>
    </row>
    <row r="3">
      <c r="A3" s="30">
        <f t="array" ref="A3">row(index(Sheet3!$A$1:$A$2943,match(right(E1,10),Sheet3!$A$1:$A$2943,0)))</f>
        <v>165</v>
      </c>
      <c r="B3" s="31">
        <f t="shared" ref="B3:B10" si="1">iferror(value(left(indirect("Form Responses 1!E"&amp;A3),iferror(find(",",indirect("Form Responses 1!E"&amp;A3)),len(indirect("Form Responses 1!E"&amp;A3))+1)-1)),"")</f>
        <v>1</v>
      </c>
      <c r="C3" s="21">
        <f>iferror(small(B3:B10,D3),"")</f>
        <v>1</v>
      </c>
      <c r="D3" s="32">
        <v>1.0</v>
      </c>
      <c r="E3" s="33" t="str">
        <f t="array" ref="E3">iferror(INDEX(INDIRECT("'Form Responses 1'!B"&amp;A3):indirect("'Form Responses 1'!B"&amp;B2),MATCH(C3,B3:B10,0)),"")</f>
        <v>23. Drs. Sudahnan</v>
      </c>
      <c r="F3" s="33" t="str">
        <f t="array" ref="F3">iferror(INDEX(INDIRECT("'Form Responses 1'!c"&amp;A3):indirect("'Form Responses 1'!c"&amp;B2),MATCH(C3,B3:B10,0)),"")</f>
        <v>9. Penjas Orkes</v>
      </c>
      <c r="G3" s="32" t="str">
        <f t="array" ref="G3">iferror(INDEX(INDIRECT("'Form Responses 1'!E"&amp;A3):indirect("'Form Responses 1'!E"&amp;B2),MATCH(C3,B3:B10,0)),"")</f>
        <v>1, 2, 3</v>
      </c>
      <c r="H3" s="32">
        <f t="array" ref="H3">iferror(INDEX(INDIRECT("'Form Responses 1'!F"&amp;A3):indirect("'Form Responses 1'!F"&amp;B2),MATCH(C3,B3:B10,0)),"")</f>
        <v>12</v>
      </c>
      <c r="I3" s="33" t="str">
        <f t="array" ref="I3">iferror(INDEX(INDIRECT("'Form Responses 1'!G"&amp;A3):indirect("'Form Responses 1'!G"&amp;B2),MATCH(C3,B3:B10,0)),"")</f>
        <v>Merangkum materi Atletik</v>
      </c>
      <c r="J3" s="33" t="str">
        <f t="array" ref="J3">iferror(INDEX(INDIRECT("'Form Responses 1'!H"&amp;A3):indirect("'Form Responses 1'!H"&amp;B2),MATCH(C3,B3:B10,0)),"")</f>
        <v>-</v>
      </c>
      <c r="K3" s="33" t="str">
        <f t="array" ref="K3">iferror(INDEX(INDIRECT("'Form Responses 1'!I"&amp;A3):indirect("'Form Responses 1'!I"&amp;B2),MATCH(C3,B3:B10,0)),"")</f>
        <v>Praktek bola kecil</v>
      </c>
    </row>
    <row r="4">
      <c r="A4" s="20" t="str">
        <f>if(A3+D3&lt;=B2,A3+D3,"")</f>
        <v/>
      </c>
      <c r="B4" s="31" t="str">
        <f t="shared" si="1"/>
        <v/>
      </c>
      <c r="C4" s="21" t="str">
        <f>iferror(small(B3:B10,D4),"")</f>
        <v/>
      </c>
      <c r="D4" s="32">
        <v>2.0</v>
      </c>
      <c r="E4" s="33" t="str">
        <f t="array" ref="E4">iferror(INDEX(INDIRECT("'Form Responses 1'!B"&amp;A3):indirect("'Form Responses 1'!B"&amp;B2),MATCH(C4,B3:B10,0)),"")</f>
        <v/>
      </c>
      <c r="F4" s="33" t="str">
        <f t="array" ref="F4">iferror(INDEX(INDIRECT("'Form Responses 1'!c"&amp;A3):indirect("'Form Responses 1'!c"&amp;B2),MATCH(C4,B3:B10,0)),"")</f>
        <v/>
      </c>
      <c r="G4" s="32" t="str">
        <f t="array" ref="G4">iferror(INDEX(INDIRECT("'Form Responses 1'!E"&amp;A3):indirect("'Form Responses 1'!E"&amp;B2),MATCH(C4,B3:B10,0)),"")</f>
        <v/>
      </c>
      <c r="H4" s="32" t="str">
        <f t="array" ref="H4">iferror(INDEX(INDIRECT("'Form Responses 1'!F"&amp;A3):indirect("'Form Responses 1'!F"&amp;B2),MATCH(C4,B3:B10,0)),"")</f>
        <v/>
      </c>
      <c r="I4" s="33" t="str">
        <f t="array" ref="I4">iferror(INDEX(INDIRECT("'Form Responses 1'!G"&amp;A3):indirect("'Form Responses 1'!G"&amp;B2),MATCH(C4,B3:B10,0)),"")</f>
        <v/>
      </c>
      <c r="J4" s="33" t="str">
        <f t="array" ref="J4">iferror(INDEX(INDIRECT("'Form Responses 1'!H"&amp;A3):indirect("'Form Responses 1'!H"&amp;B2),MATCH(C4,B3:B10,0)),"")</f>
        <v/>
      </c>
      <c r="K4" s="33" t="str">
        <f t="array" ref="K4">iferror(INDEX(INDIRECT("'Form Responses 1'!I"&amp;A3):indirect("'Form Responses 1'!I"&amp;B2),MATCH(C4,B3:B10,0)),"")</f>
        <v/>
      </c>
    </row>
    <row r="5">
      <c r="A5" s="20" t="str">
        <f>if(A3+D4&lt;=B2,A3+D4,"")</f>
        <v/>
      </c>
      <c r="B5" s="31" t="str">
        <f t="shared" si="1"/>
        <v/>
      </c>
      <c r="C5" s="21" t="str">
        <f>iferror(small(B3:B10,D5),"")</f>
        <v/>
      </c>
      <c r="D5" s="32">
        <v>3.0</v>
      </c>
      <c r="E5" s="33" t="str">
        <f t="array" ref="E5">iferror(INDEX(INDIRECT("'Form Responses 1'!B"&amp;A3):indirect("'Form Responses 1'!B"&amp;B2),MATCH(C5,B3:B10,0)),"")</f>
        <v/>
      </c>
      <c r="F5" s="33" t="str">
        <f t="array" ref="F5">iferror(INDEX(INDIRECT("'Form Responses 1'!c"&amp;A3):indirect("'Form Responses 1'!c"&amp;B2),MATCH(C5,B3:B10,0)),"")</f>
        <v/>
      </c>
      <c r="G5" s="32" t="str">
        <f t="array" ref="G5">iferror(INDEX(INDIRECT("'Form Responses 1'!E"&amp;A3):indirect("'Form Responses 1'!E"&amp;B2),MATCH(C5,B3:B10,0)),"")</f>
        <v/>
      </c>
      <c r="H5" s="32" t="str">
        <f t="array" ref="H5">iferror(INDEX(INDIRECT("'Form Responses 1'!F"&amp;A3):indirect("'Form Responses 1'!F"&amp;B2),MATCH(C5,B3:B10,0)),"")</f>
        <v/>
      </c>
      <c r="I5" s="33" t="str">
        <f t="array" ref="I5">iferror(INDEX(INDIRECT("'Form Responses 1'!G"&amp;A3):indirect("'Form Responses 1'!G"&amp;B2),MATCH(C5,B3:B10,0)),"")</f>
        <v/>
      </c>
      <c r="J5" s="33" t="str">
        <f t="array" ref="J5">iferror(INDEX(INDIRECT("'Form Responses 1'!H"&amp;A3):indirect("'Form Responses 1'!H"&amp;B2),MATCH(C5,B3:B10,0)),"")</f>
        <v/>
      </c>
      <c r="K5" s="33" t="str">
        <f t="array" ref="K5">iferror(INDEX(INDIRECT("'Form Responses 1'!I"&amp;A3):indirect("'Form Responses 1'!I"&amp;B2),MATCH(C5,B3:B10,0)),"")</f>
        <v/>
      </c>
    </row>
    <row r="6">
      <c r="A6" s="20" t="str">
        <f>if(A3+D5&lt;=B2,A3+D5,"")</f>
        <v/>
      </c>
      <c r="B6" s="31" t="str">
        <f t="shared" si="1"/>
        <v/>
      </c>
      <c r="C6" s="21" t="str">
        <f>iferror(small(B3:B10,D6),"")</f>
        <v/>
      </c>
      <c r="D6" s="32">
        <v>4.0</v>
      </c>
      <c r="E6" s="33" t="str">
        <f t="array" ref="E6">iferror(INDEX(INDIRECT("'Form Responses 1'!B"&amp;A3):indirect("'Form Responses 1'!B"&amp;B2),MATCH(C6,B3:B10,0)),"")</f>
        <v/>
      </c>
      <c r="F6" s="33" t="str">
        <f t="array" ref="F6">iferror(INDEX(INDIRECT("'Form Responses 1'!c"&amp;A3):indirect("'Form Responses 1'!c"&amp;B2),MATCH(C6,B3:B10,0)),"")</f>
        <v/>
      </c>
      <c r="G6" s="32" t="str">
        <f t="array" ref="G6">iferror(INDEX(INDIRECT("'Form Responses 1'!E"&amp;A3):indirect("'Form Responses 1'!E"&amp;B2),MATCH(C6,B3:B10,0)),"")</f>
        <v/>
      </c>
      <c r="H6" s="32" t="str">
        <f t="array" ref="H6">iferror(INDEX(INDIRECT("'Form Responses 1'!F"&amp;A3):indirect("'Form Responses 1'!F"&amp;B2),MATCH(C6,B3:B10,0)),"")</f>
        <v/>
      </c>
      <c r="I6" s="33" t="str">
        <f t="array" ref="I6">iferror(INDEX(INDIRECT("'Form Responses 1'!G"&amp;A3):indirect("'Form Responses 1'!G"&amp;B2),MATCH(C6,B3:B10,0)),"")</f>
        <v/>
      </c>
      <c r="J6" s="33" t="str">
        <f t="array" ref="J6">iferror(INDEX(INDIRECT("'Form Responses 1'!H"&amp;A3):indirect("'Form Responses 1'!H"&amp;B2),MATCH(C6,B3:B10,0)),"")</f>
        <v/>
      </c>
      <c r="K6" s="33" t="str">
        <f t="array" ref="K6">iferror(INDEX(INDIRECT("'Form Responses 1'!I"&amp;A3):indirect("'Form Responses 1'!I"&amp;B2),MATCH(C6,B3:B10,0)),"")</f>
        <v/>
      </c>
    </row>
    <row r="7">
      <c r="A7" s="20" t="str">
        <f>if(A3+D6&lt;=B2,A3+D6,"")</f>
        <v/>
      </c>
      <c r="B7" s="31" t="str">
        <f t="shared" si="1"/>
        <v/>
      </c>
      <c r="C7" s="21" t="str">
        <f>iferror(small(B3:B10,D7),"")</f>
        <v/>
      </c>
      <c r="D7" s="32">
        <v>5.0</v>
      </c>
      <c r="E7" s="33" t="str">
        <f t="array" ref="E7">iferror(INDEX(INDIRECT("'Form Responses 1'!B"&amp;A3):indirect("'Form Responses 1'!B"&amp;B2),MATCH(C7,B3:B10,0)),"")</f>
        <v/>
      </c>
      <c r="F7" s="33" t="str">
        <f t="array" ref="F7">iferror(INDEX(INDIRECT("'Form Responses 1'!c"&amp;A3):indirect("'Form Responses 1'!c"&amp;B2),MATCH(C7,B3:B10,0)),"")</f>
        <v/>
      </c>
      <c r="G7" s="32" t="str">
        <f t="array" ref="G7">iferror(INDEX(INDIRECT("'Form Responses 1'!E"&amp;A3):indirect("'Form Responses 1'!E"&amp;B2),MATCH(C7,B3:B10,0)),"")</f>
        <v/>
      </c>
      <c r="H7" s="32" t="str">
        <f t="array" ref="H7">iferror(INDEX(INDIRECT("'Form Responses 1'!F"&amp;A3):indirect("'Form Responses 1'!F"&amp;B2),MATCH(C7,B3:B10,0)),"")</f>
        <v/>
      </c>
      <c r="I7" s="33" t="str">
        <f t="array" ref="I7">iferror(INDEX(INDIRECT("'Form Responses 1'!G"&amp;A3):indirect("'Form Responses 1'!G"&amp;B2),MATCH(C7,B3:B10,0)),"")</f>
        <v/>
      </c>
      <c r="J7" s="33" t="str">
        <f t="array" ref="J7">iferror(INDEX(INDIRECT("'Form Responses 1'!H"&amp;A3):indirect("'Form Responses 1'!H"&amp;B2),MATCH(C7,B3:B10,0)),"")</f>
        <v/>
      </c>
      <c r="K7" s="33" t="str">
        <f t="array" ref="K7">iferror(INDEX(INDIRECT("'Form Responses 1'!I"&amp;A3):indirect("'Form Responses 1'!I"&amp;B2),MATCH(C7,B3:B10,0)),"")</f>
        <v/>
      </c>
    </row>
    <row r="8">
      <c r="A8" s="20" t="str">
        <f>if(A3+D7&lt;=B2,A3+D7,"")</f>
        <v/>
      </c>
      <c r="B8" s="31" t="str">
        <f t="shared" si="1"/>
        <v/>
      </c>
      <c r="C8" s="21" t="str">
        <f>iferror(small(B3:B10,D8),"")</f>
        <v/>
      </c>
      <c r="D8" s="32">
        <v>6.0</v>
      </c>
      <c r="E8" s="33" t="str">
        <f t="array" ref="E8">iferror(INDEX(INDIRECT("'Form Responses 1'!B"&amp;A3):indirect("'Form Responses 1'!B"&amp;B2),MATCH(C8,B3:B10,0)),"")</f>
        <v/>
      </c>
      <c r="F8" s="33" t="str">
        <f t="array" ref="F8">iferror(INDEX(INDIRECT("'Form Responses 1'!c"&amp;A3):indirect("'Form Responses 1'!c"&amp;B2),MATCH(C8,B3:B10,0)),"")</f>
        <v/>
      </c>
      <c r="G8" s="32" t="str">
        <f t="array" ref="G8">iferror(INDEX(INDIRECT("'Form Responses 1'!E"&amp;A3):indirect("'Form Responses 1'!E"&amp;B2),MATCH(C8,B3:B10,0)),"")</f>
        <v/>
      </c>
      <c r="H8" s="32" t="str">
        <f t="array" ref="H8">iferror(INDEX(INDIRECT("'Form Responses 1'!F"&amp;A3):indirect("'Form Responses 1'!F"&amp;B2),MATCH(C8,B3:B10,0)),"")</f>
        <v/>
      </c>
      <c r="I8" s="33" t="str">
        <f t="array" ref="I8">iferror(INDEX(INDIRECT("'Form Responses 1'!G"&amp;A3):indirect("'Form Responses 1'!G"&amp;B2),MATCH(C8,B3:B10,0)),"")</f>
        <v/>
      </c>
      <c r="J8" s="33" t="str">
        <f t="array" ref="J8">iferror(INDEX(INDIRECT("'Form Responses 1'!H"&amp;A3):indirect("'Form Responses 1'!H"&amp;B2),MATCH(C8,B3:B10,0)),"")</f>
        <v/>
      </c>
      <c r="K8" s="33" t="str">
        <f t="array" ref="K8">iferror(INDEX(INDIRECT("'Form Responses 1'!I"&amp;A3):indirect("'Form Responses 1'!I"&amp;B2),MATCH(C8,B3:B10,0)),"")</f>
        <v/>
      </c>
    </row>
    <row r="9">
      <c r="A9" s="20" t="str">
        <f>if(A3+D8&lt;=B2,A3+D8,"")</f>
        <v/>
      </c>
      <c r="B9" s="31" t="str">
        <f t="shared" si="1"/>
        <v/>
      </c>
      <c r="C9" s="21" t="str">
        <f>iferror(small(B3:B10,D9),"")</f>
        <v/>
      </c>
      <c r="D9" s="32">
        <v>7.0</v>
      </c>
      <c r="E9" s="33" t="str">
        <f t="array" ref="E9">iferror(INDEX(INDIRECT("'Form Responses 1'!B"&amp;A3):indirect("'Form Responses 1'!B"&amp;B2),MATCH(C9,B3:B10,0)),"")</f>
        <v/>
      </c>
      <c r="F9" s="33" t="str">
        <f t="array" ref="F9">iferror(INDEX(INDIRECT("'Form Responses 1'!c"&amp;A3):indirect("'Form Responses 1'!c"&amp;B2),MATCH(C9,B3:B10,0)),"")</f>
        <v/>
      </c>
      <c r="G9" s="32" t="str">
        <f t="array" ref="G9">iferror(INDEX(INDIRECT("'Form Responses 1'!E"&amp;A3):indirect("'Form Responses 1'!E"&amp;B2),MATCH(C9,B3:B10,0)),"")</f>
        <v/>
      </c>
      <c r="H9" s="32" t="str">
        <f t="array" ref="H9">iferror(INDEX(INDIRECT("'Form Responses 1'!F"&amp;A3):indirect("'Form Responses 1'!F"&amp;B2),MATCH(C9,B3:B10,0)),"")</f>
        <v/>
      </c>
      <c r="I9" s="33" t="str">
        <f t="array" ref="I9">iferror(INDEX(INDIRECT("'Form Responses 1'!G"&amp;A3):indirect("'Form Responses 1'!G"&amp;B2),MATCH(C9,B3:B10,0)),"")</f>
        <v/>
      </c>
      <c r="J9" s="33" t="str">
        <f t="array" ref="J9">iferror(INDEX(INDIRECT("'Form Responses 1'!H"&amp;A3):indirect("'Form Responses 1'!H"&amp;B2),MATCH(C9,B3:B10,0)),"")</f>
        <v/>
      </c>
      <c r="K9" s="33" t="str">
        <f t="array" ref="K9">iferror(INDEX(INDIRECT("'Form Responses 1'!I"&amp;A3):indirect("'Form Responses 1'!I"&amp;B2),MATCH(C9,B3:B10,0)),"")</f>
        <v/>
      </c>
    </row>
    <row r="10">
      <c r="A10" s="20" t="str">
        <f>if(A3+D9&lt;=B2,A3+D9,"")</f>
        <v/>
      </c>
      <c r="B10" s="31" t="str">
        <f t="shared" si="1"/>
        <v/>
      </c>
      <c r="C10" s="21" t="str">
        <f>iferror(small(B3:B10,D10),"")</f>
        <v/>
      </c>
      <c r="D10" s="32">
        <v>8.0</v>
      </c>
      <c r="E10" s="33" t="str">
        <f t="array" ref="E10">iferror(INDEX(INDIRECT("'Form Responses 1'!B"&amp;A3):indirect("'Form Responses 1'!B"&amp;B2),MATCH(C10,B3:B10,0)),"")</f>
        <v/>
      </c>
      <c r="F10" s="33" t="str">
        <f t="array" ref="F10">iferror(INDEX(INDIRECT("'Form Responses 1'!c"&amp;A3):indirect("'Form Responses 1'!c"&amp;B2),MATCH(C10,B3:B10,0)),"")</f>
        <v/>
      </c>
      <c r="G10" s="32" t="str">
        <f t="array" ref="G10">iferror(INDEX(INDIRECT("'Form Responses 1'!E"&amp;A3):indirect("'Form Responses 1'!E"&amp;B2),MATCH(C10,B3:B10,0)),"")</f>
        <v/>
      </c>
      <c r="H10" s="32" t="str">
        <f t="array" ref="H10">iferror(INDEX(INDIRECT("'Form Responses 1'!F"&amp;A3):indirect("'Form Responses 1'!F"&amp;B2),MATCH(C10,B3:B10,0)),"")</f>
        <v/>
      </c>
      <c r="I10" s="33" t="str">
        <f t="array" ref="I10">iferror(INDEX(INDIRECT("'Form Responses 1'!G"&amp;A3):indirect("'Form Responses 1'!G"&amp;B2),MATCH(C10,B3:B10,0)),"")</f>
        <v/>
      </c>
      <c r="J10" s="33" t="str">
        <f t="array" ref="J10">iferror(INDEX(INDIRECT("'Form Responses 1'!H"&amp;A3):indirect("'Form Responses 1'!H"&amp;B2),MATCH(C10,B3:B10,0)),"")</f>
        <v/>
      </c>
      <c r="K10" s="33" t="str">
        <f t="array" ref="K10">iferror(INDEX(INDIRECT("'Form Responses 1'!I"&amp;A3):indirect("'Form Responses 1'!I"&amp;B2),MATCH(C10,B3:B10,0)),"")</f>
        <v/>
      </c>
    </row>
    <row r="11">
      <c r="A11" s="20"/>
      <c r="B11" s="31"/>
      <c r="C11" s="21"/>
      <c r="D11" s="25"/>
      <c r="E11" s="25"/>
      <c r="F11" s="25"/>
      <c r="G11" s="25"/>
      <c r="H11" s="25"/>
      <c r="I11" s="25"/>
      <c r="J11" s="25"/>
      <c r="K11" s="25"/>
    </row>
    <row r="12">
      <c r="A12" s="20"/>
      <c r="B12" s="31"/>
      <c r="C12" s="20">
        <v>2.0</v>
      </c>
      <c r="D12" s="22"/>
      <c r="E12" s="23">
        <v>44138.0</v>
      </c>
      <c r="F12" s="24" t="str">
        <f t="array" ref="F12">indirect("'sheet3'!E"&amp;2)</f>
        <v>JURNAL KELAS 9F SMP NEGERI 1 TURI SEMESTER 1 TAHUN PELAJARAN 2020/2021</v>
      </c>
      <c r="G12" s="25"/>
      <c r="H12" s="25"/>
      <c r="I12" s="26"/>
      <c r="J12" s="26"/>
      <c r="K12" s="27"/>
    </row>
    <row r="13">
      <c r="A13" s="20"/>
      <c r="B13" s="28">
        <f t="array" ref="B13">row(index(Sheet3!$A$1:$A$2943,match(right(E12,10),Sheet3!$A$1:$A$2943,0)))+countif(Sheet3!$A$1:$A$2943,(index(Sheet3!$A$1:$A$2943,match(right(E12,10),Sheet3!$A$1:$A$2943,0))))-1</f>
        <v>166</v>
      </c>
      <c r="C13" s="21"/>
      <c r="D13" s="37" t="s">
        <v>333</v>
      </c>
      <c r="E13" s="38" t="s">
        <v>334</v>
      </c>
      <c r="F13" s="38" t="s">
        <v>2</v>
      </c>
      <c r="G13" s="38" t="s">
        <v>4</v>
      </c>
      <c r="H13" s="38" t="s">
        <v>335</v>
      </c>
      <c r="I13" s="38" t="s">
        <v>336</v>
      </c>
      <c r="J13" s="38" t="s">
        <v>337</v>
      </c>
      <c r="K13" s="38" t="s">
        <v>338</v>
      </c>
    </row>
    <row r="14">
      <c r="A14" s="30">
        <f t="array" ref="A14">row(index(Sheet3!$A$1:$A$2943,match(right(E12,10),Sheet3!$A$1:$A$2943,0)))</f>
        <v>166</v>
      </c>
      <c r="B14" s="31">
        <f t="shared" ref="B14:B21" si="2">iferror(value(left(indirect("Form Responses 1!E"&amp;A14),iferror(find(",",indirect("Form Responses 1!E"&amp;A14)),len(indirect("Form Responses 1!E"&amp;A14))+1)-1)),"")</f>
        <v>1</v>
      </c>
      <c r="C14" s="21">
        <f>iferror(small(B14:B21,D14),"")</f>
        <v>1</v>
      </c>
      <c r="D14" s="32">
        <v>1.0</v>
      </c>
      <c r="E14" s="33" t="str">
        <f t="array" ref="E14">iferror(INDEX(INDIRECT("'Form Responses 1'!B"&amp;A14):indirect("'Form Responses 1'!B"&amp;B13),MATCH(C14,B14:B21,0)),"")</f>
        <v>42. Nurul Laili, S.Pd. M.Pd</v>
      </c>
      <c r="F14" s="33" t="str">
        <f t="array" ref="F14">iferror(INDEX(INDIRECT("'Form Responses 1'!c"&amp;A14):indirect("'Form Responses 1'!c"&amp;B13),MATCH(C14,B14:B21,0)),"")</f>
        <v>5. IPA</v>
      </c>
      <c r="G14" s="32" t="str">
        <f t="array" ref="G14">iferror(INDEX(INDIRECT("'Form Responses 1'!E"&amp;A14):indirect("'Form Responses 1'!E"&amp;B13),MATCH(C14,B14:B21,0)),"")</f>
        <v>1, 2, 3</v>
      </c>
      <c r="H14" s="32">
        <f t="array" ref="H14">iferror(INDEX(INDIRECT("'Form Responses 1'!F"&amp;A14):indirect("'Form Responses 1'!F"&amp;B13),MATCH(C14,B14:B21,0)),"")</f>
        <v>24</v>
      </c>
      <c r="I14" s="33" t="str">
        <f t="array" ref="I14">iferror(INDEX(INDIRECT("'Form Responses 1'!G"&amp;A14):indirect("'Form Responses 1'!G"&amp;B13),MATCH(C14,B14:B21,0)),"")</f>
        <v>Perkembangbiakan hewan</v>
      </c>
      <c r="J14" s="33" t="str">
        <f t="array" ref="J14">iferror(INDEX(INDIRECT("'Form Responses 1'!H"&amp;A14):indirect("'Form Responses 1'!H"&amp;B13),MATCH(C14,B14:B21,0)),"")</f>
        <v>-</v>
      </c>
      <c r="K14" s="33" t="str">
        <f t="array" ref="K14">iferror(INDEX(INDIRECT("'Form Responses 1'!I"&amp;A14):indirect("'Form Responses 1'!I"&amp;B13),MATCH(C14,B14:B21,0)),"")</f>
        <v>Berjalan lancar</v>
      </c>
    </row>
    <row r="15">
      <c r="A15" s="20" t="str">
        <f>if(A14+D14&lt;=B13,A14+D14,"")</f>
        <v/>
      </c>
      <c r="B15" s="31" t="str">
        <f t="shared" si="2"/>
        <v/>
      </c>
      <c r="C15" s="21" t="str">
        <f>iferror(small(B14:B21,D15),"")</f>
        <v/>
      </c>
      <c r="D15" s="32">
        <v>2.0</v>
      </c>
      <c r="E15" s="33" t="str">
        <f t="array" ref="E15">iferror(INDEX(INDIRECT("'Form Responses 1'!B"&amp;A14):indirect("'Form Responses 1'!B"&amp;B13),MATCH(C15,B14:B21,0)),"")</f>
        <v/>
      </c>
      <c r="F15" s="33" t="str">
        <f t="array" ref="F15">iferror(INDEX(INDIRECT("'Form Responses 1'!c"&amp;A14):indirect("'Form Responses 1'!c"&amp;B13),MATCH(C15,B14:B21,0)),"")</f>
        <v/>
      </c>
      <c r="G15" s="32" t="str">
        <f t="array" ref="G15">iferror(INDEX(INDIRECT("'Form Responses 1'!E"&amp;A14):indirect("'Form Responses 1'!E"&amp;B13),MATCH(C15,B14:B21,0)),"")</f>
        <v/>
      </c>
      <c r="H15" s="32" t="str">
        <f t="array" ref="H15">iferror(INDEX(INDIRECT("'Form Responses 1'!F"&amp;A14):indirect("'Form Responses 1'!F"&amp;B13),MATCH(C15,B14:B21,0)),"")</f>
        <v/>
      </c>
      <c r="I15" s="33" t="str">
        <f t="array" ref="I15">iferror(INDEX(INDIRECT("'Form Responses 1'!G"&amp;A14):indirect("'Form Responses 1'!G"&amp;B13),MATCH(C15,B14:B21,0)),"")</f>
        <v/>
      </c>
      <c r="J15" s="33" t="str">
        <f t="array" ref="J15">iferror(INDEX(INDIRECT("'Form Responses 1'!H"&amp;A14):indirect("'Form Responses 1'!H"&amp;B13),MATCH(C15,B14:B21,0)),"")</f>
        <v/>
      </c>
      <c r="K15" s="33" t="str">
        <f t="array" ref="K15">iferror(INDEX(INDIRECT("'Form Responses 1'!I"&amp;A14):indirect("'Form Responses 1'!I"&amp;B13),MATCH(C15,B14:B21,0)),"")</f>
        <v/>
      </c>
    </row>
    <row r="16">
      <c r="A16" s="20" t="str">
        <f>if(A14+D15&lt;=B13,A14+D15,"")</f>
        <v/>
      </c>
      <c r="B16" s="31" t="str">
        <f t="shared" si="2"/>
        <v/>
      </c>
      <c r="C16" s="21" t="str">
        <f>iferror(small(B14:B21,D16),"")</f>
        <v/>
      </c>
      <c r="D16" s="32">
        <v>3.0</v>
      </c>
      <c r="E16" s="33" t="str">
        <f t="array" ref="E16">iferror(INDEX(INDIRECT("'Form Responses 1'!B"&amp;A14):indirect("'Form Responses 1'!B"&amp;B13),MATCH(C16,B14:B21,0)),"")</f>
        <v/>
      </c>
      <c r="F16" s="33" t="str">
        <f t="array" ref="F16">iferror(INDEX(INDIRECT("'Form Responses 1'!c"&amp;A14):indirect("'Form Responses 1'!c"&amp;B13),MATCH(C16,B14:B21,0)),"")</f>
        <v/>
      </c>
      <c r="G16" s="32" t="str">
        <f t="array" ref="G16">iferror(INDEX(INDIRECT("'Form Responses 1'!E"&amp;A14):indirect("'Form Responses 1'!E"&amp;B13),MATCH(C16,B14:B21,0)),"")</f>
        <v/>
      </c>
      <c r="H16" s="32" t="str">
        <f t="array" ref="H16">iferror(INDEX(INDIRECT("'Form Responses 1'!F"&amp;A14):indirect("'Form Responses 1'!F"&amp;B13),MATCH(C16,B14:B21,0)),"")</f>
        <v/>
      </c>
      <c r="I16" s="33" t="str">
        <f t="array" ref="I16">iferror(INDEX(INDIRECT("'Form Responses 1'!G"&amp;A14):indirect("'Form Responses 1'!G"&amp;B13),MATCH(C16,B14:B21,0)),"")</f>
        <v/>
      </c>
      <c r="J16" s="33" t="str">
        <f t="array" ref="J16">iferror(INDEX(INDIRECT("'Form Responses 1'!H"&amp;A14):indirect("'Form Responses 1'!H"&amp;B13),MATCH(C16,B14:B21,0)),"")</f>
        <v/>
      </c>
      <c r="K16" s="33" t="str">
        <f t="array" ref="K16">iferror(INDEX(INDIRECT("'Form Responses 1'!I"&amp;A14):indirect("'Form Responses 1'!I"&amp;B13),MATCH(C16,B14:B21,0)),"")</f>
        <v/>
      </c>
    </row>
    <row r="17">
      <c r="A17" s="20" t="str">
        <f>if(A14+D16&lt;=B13,A14+D16,"")</f>
        <v/>
      </c>
      <c r="B17" s="31" t="str">
        <f t="shared" si="2"/>
        <v/>
      </c>
      <c r="C17" s="21" t="str">
        <f>iferror(small(B14:B21,D17),"")</f>
        <v/>
      </c>
      <c r="D17" s="32">
        <v>4.0</v>
      </c>
      <c r="E17" s="33" t="str">
        <f t="array" ref="E17">iferror(INDEX(INDIRECT("'Form Responses 1'!B"&amp;A14):indirect("'Form Responses 1'!B"&amp;B13),MATCH(C17,B14:B21,0)),"")</f>
        <v/>
      </c>
      <c r="F17" s="33" t="str">
        <f t="array" ref="F17">iferror(INDEX(INDIRECT("'Form Responses 1'!c"&amp;A14):indirect("'Form Responses 1'!c"&amp;B13),MATCH(C17,B14:B21,0)),"")</f>
        <v/>
      </c>
      <c r="G17" s="32" t="str">
        <f t="array" ref="G17">iferror(INDEX(INDIRECT("'Form Responses 1'!E"&amp;A14):indirect("'Form Responses 1'!E"&amp;B13),MATCH(C17,B14:B21,0)),"")</f>
        <v/>
      </c>
      <c r="H17" s="32" t="str">
        <f t="array" ref="H17">iferror(INDEX(INDIRECT("'Form Responses 1'!F"&amp;A14):indirect("'Form Responses 1'!F"&amp;B13),MATCH(C17,B14:B21,0)),"")</f>
        <v/>
      </c>
      <c r="I17" s="33" t="str">
        <f t="array" ref="I17">iferror(INDEX(INDIRECT("'Form Responses 1'!G"&amp;A14):indirect("'Form Responses 1'!G"&amp;B13),MATCH(C17,B14:B21,0)),"")</f>
        <v/>
      </c>
      <c r="J17" s="33" t="str">
        <f t="array" ref="J17">iferror(INDEX(INDIRECT("'Form Responses 1'!H"&amp;A14):indirect("'Form Responses 1'!H"&amp;B13),MATCH(C17,B14:B21,0)),"")</f>
        <v/>
      </c>
      <c r="K17" s="33" t="str">
        <f t="array" ref="K17">iferror(INDEX(INDIRECT("'Form Responses 1'!I"&amp;A14):indirect("'Form Responses 1'!I"&amp;B13),MATCH(C17,B14:B21,0)),"")</f>
        <v/>
      </c>
    </row>
    <row r="18">
      <c r="A18" s="20" t="str">
        <f>if(A14+D17&lt;=B13,A14+D17,"")</f>
        <v/>
      </c>
      <c r="B18" s="31" t="str">
        <f t="shared" si="2"/>
        <v/>
      </c>
      <c r="C18" s="21" t="str">
        <f>iferror(small(B14:B21,D18),"")</f>
        <v/>
      </c>
      <c r="D18" s="32">
        <v>5.0</v>
      </c>
      <c r="E18" s="33" t="str">
        <f t="array" ref="E18">iferror(INDEX(INDIRECT("'Form Responses 1'!B"&amp;A14):indirect("'Form Responses 1'!B"&amp;B13),MATCH(C18,B14:B21,0)),"")</f>
        <v/>
      </c>
      <c r="F18" s="33" t="str">
        <f t="array" ref="F18">iferror(INDEX(INDIRECT("'Form Responses 1'!c"&amp;A14):indirect("'Form Responses 1'!c"&amp;B13),MATCH(C18,B14:B21,0)),"")</f>
        <v/>
      </c>
      <c r="G18" s="32" t="str">
        <f t="array" ref="G18">iferror(INDEX(INDIRECT("'Form Responses 1'!E"&amp;A14):indirect("'Form Responses 1'!E"&amp;B13),MATCH(C18,B14:B21,0)),"")</f>
        <v/>
      </c>
      <c r="H18" s="32" t="str">
        <f t="array" ref="H18">iferror(INDEX(INDIRECT("'Form Responses 1'!F"&amp;A14):indirect("'Form Responses 1'!F"&amp;B13),MATCH(C18,B14:B21,0)),"")</f>
        <v/>
      </c>
      <c r="I18" s="33" t="str">
        <f t="array" ref="I18">iferror(INDEX(INDIRECT("'Form Responses 1'!G"&amp;A14):indirect("'Form Responses 1'!G"&amp;B13),MATCH(C18,B14:B21,0)),"")</f>
        <v/>
      </c>
      <c r="J18" s="33" t="str">
        <f t="array" ref="J18">iferror(INDEX(INDIRECT("'Form Responses 1'!H"&amp;A14):indirect("'Form Responses 1'!H"&amp;B13),MATCH(C18,B14:B21,0)),"")</f>
        <v/>
      </c>
      <c r="K18" s="33" t="str">
        <f t="array" ref="K18">iferror(INDEX(INDIRECT("'Form Responses 1'!I"&amp;A14):indirect("'Form Responses 1'!I"&amp;B13),MATCH(C18,B14:B21,0)),"")</f>
        <v/>
      </c>
    </row>
    <row r="19">
      <c r="A19" s="20" t="str">
        <f>if(A14+D18&lt;=B13,A14+D18,"")</f>
        <v/>
      </c>
      <c r="B19" s="31" t="str">
        <f t="shared" si="2"/>
        <v/>
      </c>
      <c r="C19" s="21" t="str">
        <f>iferror(small(B14:B21,D19),"")</f>
        <v/>
      </c>
      <c r="D19" s="32">
        <v>6.0</v>
      </c>
      <c r="E19" s="33" t="str">
        <f t="array" ref="E19">iferror(INDEX(INDIRECT("'Form Responses 1'!B"&amp;A14):indirect("'Form Responses 1'!B"&amp;B13),MATCH(C19,B14:B21,0)),"")</f>
        <v/>
      </c>
      <c r="F19" s="33" t="str">
        <f t="array" ref="F19">iferror(INDEX(INDIRECT("'Form Responses 1'!c"&amp;A14):indirect("'Form Responses 1'!c"&amp;B13),MATCH(C19,B14:B21,0)),"")</f>
        <v/>
      </c>
      <c r="G19" s="32" t="str">
        <f t="array" ref="G19">iferror(INDEX(INDIRECT("'Form Responses 1'!E"&amp;A14):indirect("'Form Responses 1'!E"&amp;B13),MATCH(C19,B14:B21,0)),"")</f>
        <v/>
      </c>
      <c r="H19" s="32" t="str">
        <f t="array" ref="H19">iferror(INDEX(INDIRECT("'Form Responses 1'!F"&amp;A14):indirect("'Form Responses 1'!F"&amp;B13),MATCH(C19,B14:B21,0)),"")</f>
        <v/>
      </c>
      <c r="I19" s="33" t="str">
        <f t="array" ref="I19">iferror(INDEX(INDIRECT("'Form Responses 1'!G"&amp;A14):indirect("'Form Responses 1'!G"&amp;B13),MATCH(C19,B14:B21,0)),"")</f>
        <v/>
      </c>
      <c r="J19" s="33" t="str">
        <f t="array" ref="J19">iferror(INDEX(INDIRECT("'Form Responses 1'!H"&amp;A14):indirect("'Form Responses 1'!H"&amp;B13),MATCH(C19,B14:B21,0)),"")</f>
        <v/>
      </c>
      <c r="K19" s="33" t="str">
        <f t="array" ref="K19">iferror(INDEX(INDIRECT("'Form Responses 1'!I"&amp;A14):indirect("'Form Responses 1'!I"&amp;B13),MATCH(C19,B14:B21,0)),"")</f>
        <v/>
      </c>
    </row>
    <row r="20">
      <c r="A20" s="20" t="str">
        <f>if(A14+D19&lt;=B13,A14+D19,"")</f>
        <v/>
      </c>
      <c r="B20" s="31" t="str">
        <f t="shared" si="2"/>
        <v/>
      </c>
      <c r="C20" s="21" t="str">
        <f>iferror(small(B14:B21,D20),"")</f>
        <v/>
      </c>
      <c r="D20" s="32">
        <v>7.0</v>
      </c>
      <c r="E20" s="33" t="str">
        <f t="array" ref="E20">iferror(INDEX(INDIRECT("'Form Responses 1'!B"&amp;A14):indirect("'Form Responses 1'!B"&amp;B13),MATCH(C20,B14:B21,0)),"")</f>
        <v/>
      </c>
      <c r="F20" s="33" t="str">
        <f t="array" ref="F20">iferror(INDEX(INDIRECT("'Form Responses 1'!c"&amp;A14):indirect("'Form Responses 1'!c"&amp;B13),MATCH(C20,B14:B21,0)),"")</f>
        <v/>
      </c>
      <c r="G20" s="32" t="str">
        <f t="array" ref="G20">iferror(INDEX(INDIRECT("'Form Responses 1'!E"&amp;A14):indirect("'Form Responses 1'!E"&amp;B13),MATCH(C20,B14:B21,0)),"")</f>
        <v/>
      </c>
      <c r="H20" s="32" t="str">
        <f t="array" ref="H20">iferror(INDEX(INDIRECT("'Form Responses 1'!F"&amp;A14):indirect("'Form Responses 1'!F"&amp;B13),MATCH(C20,B14:B21,0)),"")</f>
        <v/>
      </c>
      <c r="I20" s="33" t="str">
        <f t="array" ref="I20">iferror(INDEX(INDIRECT("'Form Responses 1'!G"&amp;A14):indirect("'Form Responses 1'!G"&amp;B13),MATCH(C20,B14:B21,0)),"")</f>
        <v/>
      </c>
      <c r="J20" s="33" t="str">
        <f t="array" ref="J20">iferror(INDEX(INDIRECT("'Form Responses 1'!H"&amp;A14):indirect("'Form Responses 1'!H"&amp;B13),MATCH(C20,B14:B21,0)),"")</f>
        <v/>
      </c>
      <c r="K20" s="33" t="str">
        <f t="array" ref="K20">iferror(INDEX(INDIRECT("'Form Responses 1'!I"&amp;A14):indirect("'Form Responses 1'!I"&amp;B13),MATCH(C20,B14:B21,0)),"")</f>
        <v/>
      </c>
    </row>
    <row r="21">
      <c r="A21" s="20" t="str">
        <f>if(A14+D20&lt;=B13,A14+D20,"")</f>
        <v/>
      </c>
      <c r="B21" s="31" t="str">
        <f t="shared" si="2"/>
        <v/>
      </c>
      <c r="C21" s="21" t="str">
        <f>iferror(small(B14:B21,D21),"")</f>
        <v/>
      </c>
      <c r="D21" s="32">
        <v>8.0</v>
      </c>
      <c r="E21" s="33" t="str">
        <f t="array" ref="E21">iferror(INDEX(INDIRECT("'Form Responses 1'!B"&amp;A14):indirect("'Form Responses 1'!B"&amp;B13),MATCH(C21,B14:B21,0)),"")</f>
        <v/>
      </c>
      <c r="F21" s="33" t="str">
        <f t="array" ref="F21">iferror(INDEX(INDIRECT("'Form Responses 1'!c"&amp;A14):indirect("'Form Responses 1'!c"&amp;B13),MATCH(C21,B14:B21,0)),"")</f>
        <v/>
      </c>
      <c r="G21" s="32" t="str">
        <f t="array" ref="G21">iferror(INDEX(INDIRECT("'Form Responses 1'!E"&amp;A14):indirect("'Form Responses 1'!E"&amp;B13),MATCH(C21,B14:B21,0)),"")</f>
        <v/>
      </c>
      <c r="H21" s="32" t="str">
        <f t="array" ref="H21">iferror(INDEX(INDIRECT("'Form Responses 1'!F"&amp;A14):indirect("'Form Responses 1'!F"&amp;B13),MATCH(C21,B14:B21,0)),"")</f>
        <v/>
      </c>
      <c r="I21" s="33" t="str">
        <f t="array" ref="I21">iferror(INDEX(INDIRECT("'Form Responses 1'!G"&amp;A14):indirect("'Form Responses 1'!G"&amp;B13),MATCH(C21,B14:B21,0)),"")</f>
        <v/>
      </c>
      <c r="J21" s="33" t="str">
        <f t="array" ref="J21">iferror(INDEX(INDIRECT("'Form Responses 1'!H"&amp;A14):indirect("'Form Responses 1'!H"&amp;B13),MATCH(C21,B14:B21,0)),"")</f>
        <v/>
      </c>
      <c r="K21" s="33" t="str">
        <f t="array" ref="K21">iferror(INDEX(INDIRECT("'Form Responses 1'!I"&amp;A14):indirect("'Form Responses 1'!I"&amp;B13),MATCH(C21,B14:B21,0)),"")</f>
        <v/>
      </c>
    </row>
    <row r="22">
      <c r="A22" s="21"/>
      <c r="B22" s="31"/>
      <c r="C22" s="21"/>
      <c r="D22" s="21"/>
      <c r="E22" s="35"/>
      <c r="F22" s="35"/>
      <c r="G22" s="21"/>
      <c r="H22" s="21"/>
      <c r="I22" s="35"/>
      <c r="J22" s="35"/>
      <c r="K22" s="35"/>
    </row>
    <row r="23">
      <c r="A23" s="20"/>
      <c r="B23" s="31"/>
      <c r="C23" s="20">
        <v>3.0</v>
      </c>
      <c r="D23" s="22"/>
      <c r="E23" s="23">
        <v>44139.0</v>
      </c>
      <c r="F23" s="24" t="str">
        <f t="array" ref="F23">indirect("'sheet3'!E"&amp;2)</f>
        <v>JURNAL KELAS 9F SMP NEGERI 1 TURI SEMESTER 1 TAHUN PELAJARAN 2020/2021</v>
      </c>
      <c r="G23" s="25"/>
      <c r="H23" s="25"/>
      <c r="I23" s="26"/>
      <c r="J23" s="26"/>
      <c r="K23" s="27"/>
    </row>
    <row r="24">
      <c r="A24" s="20"/>
      <c r="B24" s="28">
        <f t="array" ref="B24">row(index(Sheet3!$A$1:$A$2943,match(right(E23,10),Sheet3!$A$1:$A$2943,0)))+countif(Sheet3!$A$1:$A$2943,(index(Sheet3!$A$1:$A$2943,match(right(E23,10),Sheet3!$A$1:$A$2943,0))))-1</f>
        <v>168</v>
      </c>
      <c r="C24" s="21"/>
      <c r="D24" s="37" t="s">
        <v>333</v>
      </c>
      <c r="E24" s="38" t="s">
        <v>334</v>
      </c>
      <c r="F24" s="38" t="s">
        <v>2</v>
      </c>
      <c r="G24" s="38" t="s">
        <v>4</v>
      </c>
      <c r="H24" s="38" t="s">
        <v>335</v>
      </c>
      <c r="I24" s="38" t="s">
        <v>336</v>
      </c>
      <c r="J24" s="38" t="s">
        <v>337</v>
      </c>
      <c r="K24" s="38" t="s">
        <v>338</v>
      </c>
    </row>
    <row r="25">
      <c r="A25" s="30">
        <f t="array" ref="A25">row(index(Sheet3!$A$1:$A$2943,match(right(E23,10),Sheet3!$A$1:$A$2943,0)))</f>
        <v>167</v>
      </c>
      <c r="B25" s="31">
        <f t="shared" ref="B25:B32" si="3">iferror(value(left(indirect("Form Responses 1!E"&amp;A25),iferror(find(",",indirect("Form Responses 1!E"&amp;A25)),len(indirect("Form Responses 1!E"&amp;A25))+1)-1)),"")</f>
        <v>7</v>
      </c>
      <c r="C25" s="21">
        <f>iferror(small(B25:B32,D25),"")</f>
        <v>1</v>
      </c>
      <c r="D25" s="32">
        <v>1.0</v>
      </c>
      <c r="E25" s="33" t="str">
        <f t="array" ref="E25">iferror(INDEX(INDIRECT("'Form Responses 1'!B"&amp;A25):indirect("'Form Responses 1'!B"&amp;B24),MATCH(C25,B25:B32,0)),"")</f>
        <v>4. Drs. Achmad Shofwan, M.Pd.</v>
      </c>
      <c r="F25" s="33" t="str">
        <f t="array" ref="F25">iferror(INDEX(INDIRECT("'Form Responses 1'!c"&amp;A25):indirect("'Form Responses 1'!c"&amp;B24),MATCH(C25,B25:B32,0)),"")</f>
        <v>7. Bahasa Inggris</v>
      </c>
      <c r="G25" s="32" t="str">
        <f t="array" ref="G25">iferror(INDEX(INDIRECT("'Form Responses 1'!E"&amp;A25):indirect("'Form Responses 1'!E"&amp;B24),MATCH(C25,B25:B32,0)),"")</f>
        <v>1, 2</v>
      </c>
      <c r="H25" s="32">
        <f t="array" ref="H25">iferror(INDEX(INDIRECT("'Form Responses 1'!F"&amp;A25):indirect("'Form Responses 1'!F"&amp;B24),MATCH(C25,B25:B32,0)),"")</f>
        <v>24</v>
      </c>
      <c r="I25" s="33" t="str">
        <f t="array" ref="I25">iferror(INDEX(INDIRECT("'Form Responses 1'!G"&amp;A25):indirect("'Form Responses 1'!G"&amp;B24),MATCH(C25,B25:B32,0)),"")</f>
        <v>Melanjutkan tugas 4-11-2020</v>
      </c>
      <c r="J25" s="33" t="str">
        <f t="array" ref="J25">iferror(INDEX(INDIRECT("'Form Responses 1'!H"&amp;A25):indirect("'Form Responses 1'!H"&amp;B24),MATCH(C25,B25:B32,0)),"")</f>
        <v>-</v>
      </c>
      <c r="K25" s="33" t="str">
        <f t="array" ref="K25">iferror(INDEX(INDIRECT("'Form Responses 1'!I"&amp;A25):indirect("'Form Responses 1'!I"&amp;B24),MATCH(C25,B25:B32,0)),"")</f>
        <v>Pengumpulan tugas</v>
      </c>
    </row>
    <row r="26">
      <c r="A26" s="20">
        <f>if(A25+D25&lt;=B24,A25+D25,"")</f>
        <v>168</v>
      </c>
      <c r="B26" s="31">
        <f t="shared" si="3"/>
        <v>1</v>
      </c>
      <c r="C26" s="21">
        <f>iferror(small(B25:B32,D26),"")</f>
        <v>7</v>
      </c>
      <c r="D26" s="32">
        <v>2.0</v>
      </c>
      <c r="E26" s="33" t="str">
        <f t="array" ref="E26">iferror(INDEX(INDIRECT("'Form Responses 1'!B"&amp;A25):indirect("'Form Responses 1'!B"&amp;B24),MATCH(C26,B25:B32,0)),"")</f>
        <v>57. Titik Nur Jihan Zulianah, S.Pd.</v>
      </c>
      <c r="F26" s="33" t="str">
        <f t="array" ref="F26">iferror(INDEX(INDIRECT("'Form Responses 1'!c"&amp;A25):indirect("'Form Responses 1'!c"&amp;B24),MATCH(C26,B25:B32,0)),"")</f>
        <v>12. Bahasa Arab</v>
      </c>
      <c r="G26" s="32">
        <f t="array" ref="G26">iferror(INDEX(INDIRECT("'Form Responses 1'!E"&amp;A25):indirect("'Form Responses 1'!E"&amp;B24),MATCH(C26,B25:B32,0)),"")</f>
        <v>7</v>
      </c>
      <c r="H26" s="32">
        <f t="array" ref="H26">iferror(INDEX(INDIRECT("'Form Responses 1'!F"&amp;A25):indirect("'Form Responses 1'!F"&amp;B24),MATCH(C26,B25:B32,0)),"")</f>
        <v>13</v>
      </c>
      <c r="I26" s="33" t="str">
        <f t="array" ref="I26">iferror(INDEX(INDIRECT("'Form Responses 1'!G"&amp;A25):indirect("'Form Responses 1'!G"&amp;B24),MATCH(C26,B25:B32,0)),"")</f>
        <v>Menerjemahkan teks “Dua Hari Raya”</v>
      </c>
      <c r="J26" s="33" t="str">
        <f t="array" ref="J26">iferror(INDEX(INDIRECT("'Form Responses 1'!H"&amp;A25):indirect("'Form Responses 1'!H"&amp;B24),MATCH(C26,B25:B32,0)),"")</f>
        <v>-</v>
      </c>
      <c r="K26" s="33" t="str">
        <f t="array" ref="K26">iferror(INDEX(INDIRECT("'Form Responses 1'!I"&amp;A25):indirect("'Form Responses 1'!I"&amp;B24),MATCH(C26,B25:B32,0)),"")</f>
        <v>Lancar</v>
      </c>
    </row>
    <row r="27">
      <c r="A27" s="20" t="str">
        <f>if(A25+D26&lt;=B24,A25+D26,"")</f>
        <v/>
      </c>
      <c r="B27" s="31" t="str">
        <f t="shared" si="3"/>
        <v/>
      </c>
      <c r="C27" s="21" t="str">
        <f>iferror(small(B25:B32,D27),"")</f>
        <v/>
      </c>
      <c r="D27" s="32">
        <v>3.0</v>
      </c>
      <c r="E27" s="33" t="str">
        <f t="array" ref="E27">iferror(INDEX(INDIRECT("'Form Responses 1'!B"&amp;A25):indirect("'Form Responses 1'!B"&amp;B24),MATCH(C27,B25:B32,0)),"")</f>
        <v/>
      </c>
      <c r="F27" s="33" t="str">
        <f t="array" ref="F27">iferror(INDEX(INDIRECT("'Form Responses 1'!c"&amp;A25):indirect("'Form Responses 1'!c"&amp;B24),MATCH(C27,B25:B32,0)),"")</f>
        <v/>
      </c>
      <c r="G27" s="32" t="str">
        <f t="array" ref="G27">iferror(INDEX(INDIRECT("'Form Responses 1'!E"&amp;A25):indirect("'Form Responses 1'!E"&amp;B24),MATCH(C27,B25:B32,0)),"")</f>
        <v/>
      </c>
      <c r="H27" s="32" t="str">
        <f t="array" ref="H27">iferror(INDEX(INDIRECT("'Form Responses 1'!F"&amp;A25):indirect("'Form Responses 1'!F"&amp;B24),MATCH(C27,B25:B32,0)),"")</f>
        <v/>
      </c>
      <c r="I27" s="33" t="str">
        <f t="array" ref="I27">iferror(INDEX(INDIRECT("'Form Responses 1'!G"&amp;A25):indirect("'Form Responses 1'!G"&amp;B24),MATCH(C27,B25:B32,0)),"")</f>
        <v/>
      </c>
      <c r="J27" s="33" t="str">
        <f t="array" ref="J27">iferror(INDEX(INDIRECT("'Form Responses 1'!H"&amp;A25):indirect("'Form Responses 1'!H"&amp;B24),MATCH(C27,B25:B32,0)),"")</f>
        <v/>
      </c>
      <c r="K27" s="33" t="str">
        <f t="array" ref="K27">iferror(INDEX(INDIRECT("'Form Responses 1'!I"&amp;A25):indirect("'Form Responses 1'!I"&amp;B24),MATCH(C27,B25:B32,0)),"")</f>
        <v/>
      </c>
    </row>
    <row r="28">
      <c r="A28" s="20" t="str">
        <f>if(A25+D27&lt;=B24,A25+D27,"")</f>
        <v/>
      </c>
      <c r="B28" s="31" t="str">
        <f t="shared" si="3"/>
        <v/>
      </c>
      <c r="C28" s="21" t="str">
        <f>iferror(small(B25:B32,D28),"")</f>
        <v/>
      </c>
      <c r="D28" s="32">
        <v>4.0</v>
      </c>
      <c r="E28" s="33" t="str">
        <f t="array" ref="E28">iferror(INDEX(INDIRECT("'Form Responses 1'!B"&amp;A25):indirect("'Form Responses 1'!B"&amp;B24),MATCH(C28,B25:B32,0)),"")</f>
        <v/>
      </c>
      <c r="F28" s="33" t="str">
        <f t="array" ref="F28">iferror(INDEX(INDIRECT("'Form Responses 1'!c"&amp;A25):indirect("'Form Responses 1'!c"&amp;B24),MATCH(C28,B25:B32,0)),"")</f>
        <v/>
      </c>
      <c r="G28" s="32" t="str">
        <f t="array" ref="G28">iferror(INDEX(INDIRECT("'Form Responses 1'!E"&amp;A25):indirect("'Form Responses 1'!E"&amp;B24),MATCH(C28,B25:B32,0)),"")</f>
        <v/>
      </c>
      <c r="H28" s="32" t="str">
        <f t="array" ref="H28">iferror(INDEX(INDIRECT("'Form Responses 1'!F"&amp;A25):indirect("'Form Responses 1'!F"&amp;B24),MATCH(C28,B25:B32,0)),"")</f>
        <v/>
      </c>
      <c r="I28" s="33" t="str">
        <f t="array" ref="I28">iferror(INDEX(INDIRECT("'Form Responses 1'!G"&amp;A25):indirect("'Form Responses 1'!G"&amp;B24),MATCH(C28,B25:B32,0)),"")</f>
        <v/>
      </c>
      <c r="J28" s="33" t="str">
        <f t="array" ref="J28">iferror(INDEX(INDIRECT("'Form Responses 1'!H"&amp;A25):indirect("'Form Responses 1'!H"&amp;B24),MATCH(C28,B25:B32,0)),"")</f>
        <v/>
      </c>
      <c r="K28" s="33" t="str">
        <f t="array" ref="K28">iferror(INDEX(INDIRECT("'Form Responses 1'!I"&amp;A25):indirect("'Form Responses 1'!I"&amp;B24),MATCH(C28,B25:B32,0)),"")</f>
        <v/>
      </c>
    </row>
    <row r="29">
      <c r="A29" s="20" t="str">
        <f>if(A25+D28&lt;=B24,A25+D28,"")</f>
        <v/>
      </c>
      <c r="B29" s="31" t="str">
        <f t="shared" si="3"/>
        <v/>
      </c>
      <c r="C29" s="21" t="str">
        <f>iferror(small(B25:B32,D29),"")</f>
        <v/>
      </c>
      <c r="D29" s="32">
        <v>5.0</v>
      </c>
      <c r="E29" s="33" t="str">
        <f t="array" ref="E29">iferror(INDEX(INDIRECT("'Form Responses 1'!B"&amp;A25):indirect("'Form Responses 1'!B"&amp;B24),MATCH(C29,B25:B32,0)),"")</f>
        <v/>
      </c>
      <c r="F29" s="33" t="str">
        <f t="array" ref="F29">iferror(INDEX(INDIRECT("'Form Responses 1'!c"&amp;A25):indirect("'Form Responses 1'!c"&amp;B24),MATCH(C29,B25:B32,0)),"")</f>
        <v/>
      </c>
      <c r="G29" s="32" t="str">
        <f t="array" ref="G29">iferror(INDEX(INDIRECT("'Form Responses 1'!E"&amp;A25):indirect("'Form Responses 1'!E"&amp;B24),MATCH(C29,B25:B32,0)),"")</f>
        <v/>
      </c>
      <c r="H29" s="32" t="str">
        <f t="array" ref="H29">iferror(INDEX(INDIRECT("'Form Responses 1'!F"&amp;A25):indirect("'Form Responses 1'!F"&amp;B24),MATCH(C29,B25:B32,0)),"")</f>
        <v/>
      </c>
      <c r="I29" s="33" t="str">
        <f t="array" ref="I29">iferror(INDEX(INDIRECT("'Form Responses 1'!G"&amp;A25):indirect("'Form Responses 1'!G"&amp;B24),MATCH(C29,B25:B32,0)),"")</f>
        <v/>
      </c>
      <c r="J29" s="33" t="str">
        <f t="array" ref="J29">iferror(INDEX(INDIRECT("'Form Responses 1'!H"&amp;A25):indirect("'Form Responses 1'!H"&amp;B24),MATCH(C29,B25:B32,0)),"")</f>
        <v/>
      </c>
      <c r="K29" s="33" t="str">
        <f t="array" ref="K29">iferror(INDEX(INDIRECT("'Form Responses 1'!I"&amp;A25):indirect("'Form Responses 1'!I"&amp;B24),MATCH(C29,B25:B32,0)),"")</f>
        <v/>
      </c>
    </row>
    <row r="30">
      <c r="A30" s="20" t="str">
        <f>if(A25+D29&lt;=B24,A25+D29,"")</f>
        <v/>
      </c>
      <c r="B30" s="31" t="str">
        <f t="shared" si="3"/>
        <v/>
      </c>
      <c r="C30" s="21" t="str">
        <f>iferror(small(B25:B32,D30),"")</f>
        <v/>
      </c>
      <c r="D30" s="32">
        <v>6.0</v>
      </c>
      <c r="E30" s="33" t="str">
        <f t="array" ref="E30">iferror(INDEX(INDIRECT("'Form Responses 1'!B"&amp;A25):indirect("'Form Responses 1'!B"&amp;B24),MATCH(C30,B25:B32,0)),"")</f>
        <v/>
      </c>
      <c r="F30" s="33" t="str">
        <f t="array" ref="F30">iferror(INDEX(INDIRECT("'Form Responses 1'!c"&amp;A25):indirect("'Form Responses 1'!c"&amp;B24),MATCH(C30,B25:B32,0)),"")</f>
        <v/>
      </c>
      <c r="G30" s="32" t="str">
        <f t="array" ref="G30">iferror(INDEX(INDIRECT("'Form Responses 1'!E"&amp;A25):indirect("'Form Responses 1'!E"&amp;B24),MATCH(C30,B25:B32,0)),"")</f>
        <v/>
      </c>
      <c r="H30" s="32" t="str">
        <f t="array" ref="H30">iferror(INDEX(INDIRECT("'Form Responses 1'!F"&amp;A25):indirect("'Form Responses 1'!F"&amp;B24),MATCH(C30,B25:B32,0)),"")</f>
        <v/>
      </c>
      <c r="I30" s="33" t="str">
        <f t="array" ref="I30">iferror(INDEX(INDIRECT("'Form Responses 1'!G"&amp;A25):indirect("'Form Responses 1'!G"&amp;B24),MATCH(C30,B25:B32,0)),"")</f>
        <v/>
      </c>
      <c r="J30" s="33" t="str">
        <f t="array" ref="J30">iferror(INDEX(INDIRECT("'Form Responses 1'!H"&amp;A25):indirect("'Form Responses 1'!H"&amp;B24),MATCH(C30,B25:B32,0)),"")</f>
        <v/>
      </c>
      <c r="K30" s="33" t="str">
        <f t="array" ref="K30">iferror(INDEX(INDIRECT("'Form Responses 1'!I"&amp;A25):indirect("'Form Responses 1'!I"&amp;B24),MATCH(C30,B25:B32,0)),"")</f>
        <v/>
      </c>
    </row>
    <row r="31">
      <c r="A31" s="20" t="str">
        <f>if(A25+D30&lt;=B24,A25+D30,"")</f>
        <v/>
      </c>
      <c r="B31" s="31" t="str">
        <f t="shared" si="3"/>
        <v/>
      </c>
      <c r="C31" s="21" t="str">
        <f>iferror(small(B25:B32,D31),"")</f>
        <v/>
      </c>
      <c r="D31" s="32">
        <v>7.0</v>
      </c>
      <c r="E31" s="33" t="str">
        <f t="array" ref="E31">iferror(INDEX(INDIRECT("'Form Responses 1'!B"&amp;A25):indirect("'Form Responses 1'!B"&amp;B24),MATCH(C31,B25:B32,0)),"")</f>
        <v/>
      </c>
      <c r="F31" s="33" t="str">
        <f t="array" ref="F31">iferror(INDEX(INDIRECT("'Form Responses 1'!c"&amp;A25):indirect("'Form Responses 1'!c"&amp;B24),MATCH(C31,B25:B32,0)),"")</f>
        <v/>
      </c>
      <c r="G31" s="32" t="str">
        <f t="array" ref="G31">iferror(INDEX(INDIRECT("'Form Responses 1'!E"&amp;A25):indirect("'Form Responses 1'!E"&amp;B24),MATCH(C31,B25:B32,0)),"")</f>
        <v/>
      </c>
      <c r="H31" s="32" t="str">
        <f t="array" ref="H31">iferror(INDEX(INDIRECT("'Form Responses 1'!F"&amp;A25):indirect("'Form Responses 1'!F"&amp;B24),MATCH(C31,B25:B32,0)),"")</f>
        <v/>
      </c>
      <c r="I31" s="33" t="str">
        <f t="array" ref="I31">iferror(INDEX(INDIRECT("'Form Responses 1'!G"&amp;A25):indirect("'Form Responses 1'!G"&amp;B24),MATCH(C31,B25:B32,0)),"")</f>
        <v/>
      </c>
      <c r="J31" s="33" t="str">
        <f t="array" ref="J31">iferror(INDEX(INDIRECT("'Form Responses 1'!H"&amp;A25):indirect("'Form Responses 1'!H"&amp;B24),MATCH(C31,B25:B32,0)),"")</f>
        <v/>
      </c>
      <c r="K31" s="33" t="str">
        <f t="array" ref="K31">iferror(INDEX(INDIRECT("'Form Responses 1'!I"&amp;A25):indirect("'Form Responses 1'!I"&amp;B24),MATCH(C31,B25:B32,0)),"")</f>
        <v/>
      </c>
    </row>
    <row r="32">
      <c r="A32" s="20" t="str">
        <f>if(A25+D31&lt;=B24,A25+D31,"")</f>
        <v/>
      </c>
      <c r="B32" s="31" t="str">
        <f t="shared" si="3"/>
        <v/>
      </c>
      <c r="C32" s="21" t="str">
        <f>iferror(small(B25:B32,D32),"")</f>
        <v/>
      </c>
      <c r="D32" s="32">
        <v>8.0</v>
      </c>
      <c r="E32" s="33" t="str">
        <f t="array" ref="E32">iferror(INDEX(INDIRECT("'Form Responses 1'!B"&amp;A25):indirect("'Form Responses 1'!B"&amp;B24),MATCH(C32,B25:B32,0)),"")</f>
        <v/>
      </c>
      <c r="F32" s="33" t="str">
        <f t="array" ref="F32">iferror(INDEX(INDIRECT("'Form Responses 1'!c"&amp;A25):indirect("'Form Responses 1'!c"&amp;B24),MATCH(C32,B25:B32,0)),"")</f>
        <v/>
      </c>
      <c r="G32" s="32" t="str">
        <f t="array" ref="G32">iferror(INDEX(INDIRECT("'Form Responses 1'!E"&amp;A25):indirect("'Form Responses 1'!E"&amp;B24),MATCH(C32,B25:B32,0)),"")</f>
        <v/>
      </c>
      <c r="H32" s="32" t="str">
        <f t="array" ref="H32">iferror(INDEX(INDIRECT("'Form Responses 1'!F"&amp;A25):indirect("'Form Responses 1'!F"&amp;B24),MATCH(C32,B25:B32,0)),"")</f>
        <v/>
      </c>
      <c r="I32" s="33" t="str">
        <f t="array" ref="I32">iferror(INDEX(INDIRECT("'Form Responses 1'!G"&amp;A25):indirect("'Form Responses 1'!G"&amp;B24),MATCH(C32,B25:B32,0)),"")</f>
        <v/>
      </c>
      <c r="J32" s="33" t="str">
        <f t="array" ref="J32">iferror(INDEX(INDIRECT("'Form Responses 1'!H"&amp;A25):indirect("'Form Responses 1'!H"&amp;B24),MATCH(C32,B25:B32,0)),"")</f>
        <v/>
      </c>
      <c r="K32" s="33" t="str">
        <f t="array" ref="K32">iferror(INDEX(INDIRECT("'Form Responses 1'!I"&amp;A25):indirect("'Form Responses 1'!I"&amp;B24),MATCH(C32,B25:B32,0)),"")</f>
        <v/>
      </c>
    </row>
    <row r="33">
      <c r="A33" s="21"/>
      <c r="B33" s="31"/>
      <c r="C33" s="21"/>
      <c r="D33" s="21"/>
      <c r="E33" s="35"/>
      <c r="F33" s="35"/>
      <c r="G33" s="21"/>
      <c r="H33" s="21"/>
      <c r="I33" s="35"/>
      <c r="J33" s="35"/>
      <c r="K33" s="35"/>
    </row>
    <row r="34">
      <c r="A34" s="20"/>
      <c r="B34" s="31"/>
      <c r="C34" s="20">
        <v>4.0</v>
      </c>
      <c r="D34" s="22"/>
      <c r="E34" s="23">
        <v>44140.0</v>
      </c>
      <c r="F34" s="24" t="str">
        <f t="array" ref="F34">indirect("'sheet3'!E"&amp;2)</f>
        <v>JURNAL KELAS 9F SMP NEGERI 1 TURI SEMESTER 1 TAHUN PELAJARAN 2020/2021</v>
      </c>
      <c r="G34" s="25"/>
      <c r="H34" s="25"/>
      <c r="I34" s="26"/>
      <c r="J34" s="26"/>
      <c r="K34" s="27"/>
    </row>
    <row r="35">
      <c r="A35" s="20"/>
      <c r="B35" s="28">
        <f t="array" ref="B35">row(index(Sheet3!$A$1:$A$2943,match(right(E34,10),Sheet3!$A$1:$A$2943,0)))+countif(Sheet3!$A$1:$A$2943,(index(Sheet3!$A$1:$A$2943,match(right(E34,10),Sheet3!$A$1:$A$2943,0))))-1</f>
        <v>170</v>
      </c>
      <c r="C35" s="21"/>
      <c r="D35" s="37" t="s">
        <v>333</v>
      </c>
      <c r="E35" s="38" t="s">
        <v>334</v>
      </c>
      <c r="F35" s="38" t="s">
        <v>2</v>
      </c>
      <c r="G35" s="38" t="s">
        <v>4</v>
      </c>
      <c r="H35" s="38" t="s">
        <v>335</v>
      </c>
      <c r="I35" s="38" t="s">
        <v>336</v>
      </c>
      <c r="J35" s="38" t="s">
        <v>337</v>
      </c>
      <c r="K35" s="38" t="s">
        <v>338</v>
      </c>
    </row>
    <row r="36">
      <c r="A36" s="30">
        <f t="array" ref="A36">row(index(Sheet3!$A$1:$A$2943,match(right(E34,10),Sheet3!$A$1:$A$2943,0)))</f>
        <v>169</v>
      </c>
      <c r="B36" s="31">
        <f t="shared" ref="B36:B43" si="4">iferror(value(left(indirect("Form Responses 1!E"&amp;A36),iferror(find(",",indirect("Form Responses 1!E"&amp;A36)),len(indirect("Form Responses 1!E"&amp;A36))+1)-1)),"")</f>
        <v>3</v>
      </c>
      <c r="C36" s="21">
        <f>iferror(small(B36:B43,D36),"")</f>
        <v>1</v>
      </c>
      <c r="D36" s="32">
        <v>1.0</v>
      </c>
      <c r="E36" s="33" t="str">
        <f t="array" ref="E36">iferror(INDEX(INDIRECT("'Form Responses 1'!B"&amp;A36):indirect("'Form Responses 1'!B"&amp;B35),MATCH(C36,B36:B43,0)),"")</f>
        <v>4. Drs. Achmad Shofwan, M.Pd.</v>
      </c>
      <c r="F36" s="33" t="str">
        <f t="array" ref="F36">iferror(INDEX(INDIRECT("'Form Responses 1'!c"&amp;A36):indirect("'Form Responses 1'!c"&amp;B35),MATCH(C36,B36:B43,0)),"")</f>
        <v>7. Bahasa Inggris</v>
      </c>
      <c r="G36" s="32" t="str">
        <f t="array" ref="G36">iferror(INDEX(INDIRECT("'Form Responses 1'!E"&amp;A36):indirect("'Form Responses 1'!E"&amp;B35),MATCH(C36,B36:B43,0)),"")</f>
        <v>1, 2</v>
      </c>
      <c r="H36" s="32">
        <f t="array" ref="H36">iferror(INDEX(INDIRECT("'Form Responses 1'!F"&amp;A36):indirect("'Form Responses 1'!F"&amp;B35),MATCH(C36,B36:B43,0)),"")</f>
        <v>25</v>
      </c>
      <c r="I36" s="33" t="str">
        <f t="array" ref="I36">iferror(INDEX(INDIRECT("'Form Responses 1'!G"&amp;A36):indirect("'Form Responses 1'!G"&amp;B35),MATCH(C36,B36:B43,0)),"")</f>
        <v>Chapter4 tugas5</v>
      </c>
      <c r="J36" s="33" t="str">
        <f t="array" ref="J36">iferror(INDEX(INDIRECT("'Form Responses 1'!H"&amp;A36):indirect("'Form Responses 1'!H"&amp;B35),MATCH(C36,B36:B43,0)),"")</f>
        <v>-</v>
      </c>
      <c r="K36" s="33" t="str">
        <f t="array" ref="K36">iferror(INDEX(INDIRECT("'Form Responses 1'!I"&amp;A36):indirect("'Form Responses 1'!I"&amp;B35),MATCH(C36,B36:B43,0)),"")</f>
        <v>Membuat teks report</v>
      </c>
    </row>
    <row r="37">
      <c r="A37" s="20">
        <f>if(A36+D36&lt;=B35,A36+D36,"")</f>
        <v>170</v>
      </c>
      <c r="B37" s="31">
        <f t="shared" si="4"/>
        <v>1</v>
      </c>
      <c r="C37" s="21">
        <f>iferror(small(B36:B43,D37),"")</f>
        <v>3</v>
      </c>
      <c r="D37" s="32">
        <v>2.0</v>
      </c>
      <c r="E37" s="33" t="str">
        <f t="array" ref="E37">iferror(INDEX(INDIRECT("'Form Responses 1'!B"&amp;A36):indirect("'Form Responses 1'!B"&amp;B35),MATCH(C37,B36:B43,0)),"")</f>
        <v>9. Wiwik Tiasih, S.Pd,M.Pd</v>
      </c>
      <c r="F37" s="33" t="str">
        <f t="array" ref="F37">iferror(INDEX(INDIRECT("'Form Responses 1'!c"&amp;A36):indirect("'Form Responses 1'!c"&amp;B35),MATCH(C37,B36:B43,0)),"")</f>
        <v>4. Matematika</v>
      </c>
      <c r="G37" s="32" t="str">
        <f t="array" ref="G37">iferror(INDEX(INDIRECT("'Form Responses 1'!E"&amp;A36):indirect("'Form Responses 1'!E"&amp;B35),MATCH(C37,B36:B43,0)),"")</f>
        <v>3, 4, 5</v>
      </c>
      <c r="H37" s="32">
        <f t="array" ref="H37">iferror(INDEX(INDIRECT("'Form Responses 1'!F"&amp;A36):indirect("'Form Responses 1'!F"&amp;B35),MATCH(C37,B36:B43,0)),"")</f>
        <v>7</v>
      </c>
      <c r="I37" s="33" t="str">
        <f t="array" ref="I37">iferror(INDEX(INDIRECT("'Form Responses 1'!G"&amp;A36):indirect("'Form Responses 1'!G"&amp;B35),MATCH(C37,B36:B43,0)),"")</f>
        <v>Aplikasi fungsi kuadrat</v>
      </c>
      <c r="J37" s="33" t="str">
        <f t="array" ref="J37">iferror(INDEX(INDIRECT("'Form Responses 1'!H"&amp;A36):indirect("'Form Responses 1'!H"&amp;B35),MATCH(C37,B36:B43,0)),"")</f>
        <v>-</v>
      </c>
      <c r="K37" s="33" t="str">
        <f t="array" ref="K37">iferror(INDEX(INDIRECT("'Form Responses 1'!I"&amp;A36):indirect("'Form Responses 1'!I"&amp;B35),MATCH(C37,B36:B43,0)),"")</f>
        <v>Memahami materi</v>
      </c>
    </row>
    <row r="38">
      <c r="A38" s="20" t="str">
        <f>if(A36+D37&lt;=B35,A36+D37,"")</f>
        <v/>
      </c>
      <c r="B38" s="31" t="str">
        <f t="shared" si="4"/>
        <v/>
      </c>
      <c r="C38" s="21" t="str">
        <f>iferror(small(B36:B43,D38),"")</f>
        <v/>
      </c>
      <c r="D38" s="32">
        <v>3.0</v>
      </c>
      <c r="E38" s="33" t="str">
        <f t="array" ref="E38">iferror(INDEX(INDIRECT("'Form Responses 1'!B"&amp;A36):indirect("'Form Responses 1'!B"&amp;B35),MATCH(C38,B36:B43,0)),"")</f>
        <v/>
      </c>
      <c r="F38" s="33" t="str">
        <f t="array" ref="F38">iferror(INDEX(INDIRECT("'Form Responses 1'!c"&amp;A36):indirect("'Form Responses 1'!c"&amp;B35),MATCH(C38,B36:B43,0)),"")</f>
        <v/>
      </c>
      <c r="G38" s="32" t="str">
        <f t="array" ref="G38">iferror(INDEX(INDIRECT("'Form Responses 1'!E"&amp;A36):indirect("'Form Responses 1'!E"&amp;B35),MATCH(C38,B36:B43,0)),"")</f>
        <v/>
      </c>
      <c r="H38" s="32" t="str">
        <f t="array" ref="H38">iferror(INDEX(INDIRECT("'Form Responses 1'!F"&amp;A36):indirect("'Form Responses 1'!F"&amp;B35),MATCH(C38,B36:B43,0)),"")</f>
        <v/>
      </c>
      <c r="I38" s="33" t="str">
        <f t="array" ref="I38">iferror(INDEX(INDIRECT("'Form Responses 1'!G"&amp;A36):indirect("'Form Responses 1'!G"&amp;B35),MATCH(C38,B36:B43,0)),"")</f>
        <v/>
      </c>
      <c r="J38" s="33" t="str">
        <f t="array" ref="J38">iferror(INDEX(INDIRECT("'Form Responses 1'!H"&amp;A36):indirect("'Form Responses 1'!H"&amp;B35),MATCH(C38,B36:B43,0)),"")</f>
        <v/>
      </c>
      <c r="K38" s="33" t="str">
        <f t="array" ref="K38">iferror(INDEX(INDIRECT("'Form Responses 1'!I"&amp;A36):indirect("'Form Responses 1'!I"&amp;B35),MATCH(C38,B36:B43,0)),"")</f>
        <v/>
      </c>
    </row>
    <row r="39">
      <c r="A39" s="20" t="str">
        <f>if(A36+D38&lt;=B35,A36+D38,"")</f>
        <v/>
      </c>
      <c r="B39" s="31" t="str">
        <f t="shared" si="4"/>
        <v/>
      </c>
      <c r="C39" s="21" t="str">
        <f>iferror(small(B36:B43,D39),"")</f>
        <v/>
      </c>
      <c r="D39" s="32">
        <v>4.0</v>
      </c>
      <c r="E39" s="33" t="str">
        <f t="array" ref="E39">iferror(INDEX(INDIRECT("'Form Responses 1'!B"&amp;A36):indirect("'Form Responses 1'!B"&amp;B35),MATCH(C39,B36:B43,0)),"")</f>
        <v/>
      </c>
      <c r="F39" s="33" t="str">
        <f t="array" ref="F39">iferror(INDEX(INDIRECT("'Form Responses 1'!c"&amp;A36):indirect("'Form Responses 1'!c"&amp;B35),MATCH(C39,B36:B43,0)),"")</f>
        <v/>
      </c>
      <c r="G39" s="32" t="str">
        <f t="array" ref="G39">iferror(INDEX(INDIRECT("'Form Responses 1'!E"&amp;A36):indirect("'Form Responses 1'!E"&amp;B35),MATCH(C39,B36:B43,0)),"")</f>
        <v/>
      </c>
      <c r="H39" s="32" t="str">
        <f t="array" ref="H39">iferror(INDEX(INDIRECT("'Form Responses 1'!F"&amp;A36):indirect("'Form Responses 1'!F"&amp;B35),MATCH(C39,B36:B43,0)),"")</f>
        <v/>
      </c>
      <c r="I39" s="33" t="str">
        <f t="array" ref="I39">iferror(INDEX(INDIRECT("'Form Responses 1'!G"&amp;A36):indirect("'Form Responses 1'!G"&amp;B35),MATCH(C39,B36:B43,0)),"")</f>
        <v/>
      </c>
      <c r="J39" s="33" t="str">
        <f t="array" ref="J39">iferror(INDEX(INDIRECT("'Form Responses 1'!H"&amp;A36):indirect("'Form Responses 1'!H"&amp;B35),MATCH(C39,B36:B43,0)),"")</f>
        <v/>
      </c>
      <c r="K39" s="33" t="str">
        <f t="array" ref="K39">iferror(INDEX(INDIRECT("'Form Responses 1'!I"&amp;A36):indirect("'Form Responses 1'!I"&amp;B35),MATCH(C39,B36:B43,0)),"")</f>
        <v/>
      </c>
    </row>
    <row r="40">
      <c r="A40" s="20" t="str">
        <f>if(A36+D39&lt;=B35,A36+D39,"")</f>
        <v/>
      </c>
      <c r="B40" s="31" t="str">
        <f t="shared" si="4"/>
        <v/>
      </c>
      <c r="C40" s="21" t="str">
        <f>iferror(small(B36:B43,D40),"")</f>
        <v/>
      </c>
      <c r="D40" s="32">
        <v>5.0</v>
      </c>
      <c r="E40" s="33" t="str">
        <f t="array" ref="E40">iferror(INDEX(INDIRECT("'Form Responses 1'!B"&amp;A36):indirect("'Form Responses 1'!B"&amp;B35),MATCH(C40,B36:B43,0)),"")</f>
        <v/>
      </c>
      <c r="F40" s="33" t="str">
        <f t="array" ref="F40">iferror(INDEX(INDIRECT("'Form Responses 1'!c"&amp;A36):indirect("'Form Responses 1'!c"&amp;B35),MATCH(C40,B36:B43,0)),"")</f>
        <v/>
      </c>
      <c r="G40" s="32" t="str">
        <f t="array" ref="G40">iferror(INDEX(INDIRECT("'Form Responses 1'!E"&amp;A36):indirect("'Form Responses 1'!E"&amp;B35),MATCH(C40,B36:B43,0)),"")</f>
        <v/>
      </c>
      <c r="H40" s="32" t="str">
        <f t="array" ref="H40">iferror(INDEX(INDIRECT("'Form Responses 1'!F"&amp;A36):indirect("'Form Responses 1'!F"&amp;B35),MATCH(C40,B36:B43,0)),"")</f>
        <v/>
      </c>
      <c r="I40" s="33" t="str">
        <f t="array" ref="I40">iferror(INDEX(INDIRECT("'Form Responses 1'!G"&amp;A36):indirect("'Form Responses 1'!G"&amp;B35),MATCH(C40,B36:B43,0)),"")</f>
        <v/>
      </c>
      <c r="J40" s="33" t="str">
        <f t="array" ref="J40">iferror(INDEX(INDIRECT("'Form Responses 1'!H"&amp;A36):indirect("'Form Responses 1'!H"&amp;B35),MATCH(C40,B36:B43,0)),"")</f>
        <v/>
      </c>
      <c r="K40" s="33" t="str">
        <f t="array" ref="K40">iferror(INDEX(INDIRECT("'Form Responses 1'!I"&amp;A36):indirect("'Form Responses 1'!I"&amp;B35),MATCH(C40,B36:B43,0)),"")</f>
        <v/>
      </c>
    </row>
    <row r="41">
      <c r="A41" s="20" t="str">
        <f>if(A36+D40&lt;=B35,A36+D40,"")</f>
        <v/>
      </c>
      <c r="B41" s="31" t="str">
        <f t="shared" si="4"/>
        <v/>
      </c>
      <c r="C41" s="21" t="str">
        <f>iferror(small(B36:B43,D41),"")</f>
        <v/>
      </c>
      <c r="D41" s="32">
        <v>6.0</v>
      </c>
      <c r="E41" s="33" t="str">
        <f t="array" ref="E41">iferror(INDEX(INDIRECT("'Form Responses 1'!B"&amp;A36):indirect("'Form Responses 1'!B"&amp;B35),MATCH(C41,B36:B43,0)),"")</f>
        <v/>
      </c>
      <c r="F41" s="33" t="str">
        <f t="array" ref="F41">iferror(INDEX(INDIRECT("'Form Responses 1'!c"&amp;A36):indirect("'Form Responses 1'!c"&amp;B35),MATCH(C41,B36:B43,0)),"")</f>
        <v/>
      </c>
      <c r="G41" s="32" t="str">
        <f t="array" ref="G41">iferror(INDEX(INDIRECT("'Form Responses 1'!E"&amp;A36):indirect("'Form Responses 1'!E"&amp;B35),MATCH(C41,B36:B43,0)),"")</f>
        <v/>
      </c>
      <c r="H41" s="32" t="str">
        <f t="array" ref="H41">iferror(INDEX(INDIRECT("'Form Responses 1'!F"&amp;A36):indirect("'Form Responses 1'!F"&amp;B35),MATCH(C41,B36:B43,0)),"")</f>
        <v/>
      </c>
      <c r="I41" s="33" t="str">
        <f t="array" ref="I41">iferror(INDEX(INDIRECT("'Form Responses 1'!G"&amp;A36):indirect("'Form Responses 1'!G"&amp;B35),MATCH(C41,B36:B43,0)),"")</f>
        <v/>
      </c>
      <c r="J41" s="33" t="str">
        <f t="array" ref="J41">iferror(INDEX(INDIRECT("'Form Responses 1'!H"&amp;A36):indirect("'Form Responses 1'!H"&amp;B35),MATCH(C41,B36:B43,0)),"")</f>
        <v/>
      </c>
      <c r="K41" s="33" t="str">
        <f t="array" ref="K41">iferror(INDEX(INDIRECT("'Form Responses 1'!I"&amp;A36):indirect("'Form Responses 1'!I"&amp;B35),MATCH(C41,B36:B43,0)),"")</f>
        <v/>
      </c>
    </row>
    <row r="42">
      <c r="A42" s="20" t="str">
        <f>if(A36+D41&lt;=B35,A36+D41,"")</f>
        <v/>
      </c>
      <c r="B42" s="31" t="str">
        <f t="shared" si="4"/>
        <v/>
      </c>
      <c r="C42" s="21" t="str">
        <f>iferror(small(B36:B43,D42),"")</f>
        <v/>
      </c>
      <c r="D42" s="32">
        <v>7.0</v>
      </c>
      <c r="E42" s="33" t="str">
        <f t="array" ref="E42">iferror(INDEX(INDIRECT("'Form Responses 1'!B"&amp;A36):indirect("'Form Responses 1'!B"&amp;B35),MATCH(C42,B36:B43,0)),"")</f>
        <v/>
      </c>
      <c r="F42" s="33" t="str">
        <f t="array" ref="F42">iferror(INDEX(INDIRECT("'Form Responses 1'!c"&amp;A36):indirect("'Form Responses 1'!c"&amp;B35),MATCH(C42,B36:B43,0)),"")</f>
        <v/>
      </c>
      <c r="G42" s="32" t="str">
        <f t="array" ref="G42">iferror(INDEX(INDIRECT("'Form Responses 1'!E"&amp;A36):indirect("'Form Responses 1'!E"&amp;B35),MATCH(C42,B36:B43,0)),"")</f>
        <v/>
      </c>
      <c r="H42" s="32" t="str">
        <f t="array" ref="H42">iferror(INDEX(INDIRECT("'Form Responses 1'!F"&amp;A36):indirect("'Form Responses 1'!F"&amp;B35),MATCH(C42,B36:B43,0)),"")</f>
        <v/>
      </c>
      <c r="I42" s="33" t="str">
        <f t="array" ref="I42">iferror(INDEX(INDIRECT("'Form Responses 1'!G"&amp;A36):indirect("'Form Responses 1'!G"&amp;B35),MATCH(C42,B36:B43,0)),"")</f>
        <v/>
      </c>
      <c r="J42" s="33" t="str">
        <f t="array" ref="J42">iferror(INDEX(INDIRECT("'Form Responses 1'!H"&amp;A36):indirect("'Form Responses 1'!H"&amp;B35),MATCH(C42,B36:B43,0)),"")</f>
        <v/>
      </c>
      <c r="K42" s="33" t="str">
        <f t="array" ref="K42">iferror(INDEX(INDIRECT("'Form Responses 1'!I"&amp;A36):indirect("'Form Responses 1'!I"&amp;B35),MATCH(C42,B36:B43,0)),"")</f>
        <v/>
      </c>
    </row>
    <row r="43">
      <c r="A43" s="20" t="str">
        <f>if(A36+D42&lt;=B35,A36+D42,"")</f>
        <v/>
      </c>
      <c r="B43" s="31" t="str">
        <f t="shared" si="4"/>
        <v/>
      </c>
      <c r="C43" s="21" t="str">
        <f>iferror(small(B36:B43,D43),"")</f>
        <v/>
      </c>
      <c r="D43" s="32">
        <v>8.0</v>
      </c>
      <c r="E43" s="33" t="str">
        <f t="array" ref="E43">iferror(INDEX(INDIRECT("'Form Responses 1'!B"&amp;A36):indirect("'Form Responses 1'!B"&amp;B35),MATCH(C43,B36:B43,0)),"")</f>
        <v/>
      </c>
      <c r="F43" s="33" t="str">
        <f t="array" ref="F43">iferror(INDEX(INDIRECT("'Form Responses 1'!c"&amp;A36):indirect("'Form Responses 1'!c"&amp;B35),MATCH(C43,B36:B43,0)),"")</f>
        <v/>
      </c>
      <c r="G43" s="32" t="str">
        <f t="array" ref="G43">iferror(INDEX(INDIRECT("'Form Responses 1'!E"&amp;A36):indirect("'Form Responses 1'!E"&amp;B35),MATCH(C43,B36:B43,0)),"")</f>
        <v/>
      </c>
      <c r="H43" s="32" t="str">
        <f t="array" ref="H43">iferror(INDEX(INDIRECT("'Form Responses 1'!F"&amp;A36):indirect("'Form Responses 1'!F"&amp;B35),MATCH(C43,B36:B43,0)),"")</f>
        <v/>
      </c>
      <c r="I43" s="33" t="str">
        <f t="array" ref="I43">iferror(INDEX(INDIRECT("'Form Responses 1'!G"&amp;A36):indirect("'Form Responses 1'!G"&amp;B35),MATCH(C43,B36:B43,0)),"")</f>
        <v/>
      </c>
      <c r="J43" s="33" t="str">
        <f t="array" ref="J43">iferror(INDEX(INDIRECT("'Form Responses 1'!H"&amp;A36):indirect("'Form Responses 1'!H"&amp;B35),MATCH(C43,B36:B43,0)),"")</f>
        <v/>
      </c>
      <c r="K43" s="33" t="str">
        <f t="array" ref="K43">iferror(INDEX(INDIRECT("'Form Responses 1'!I"&amp;A36):indirect("'Form Responses 1'!I"&amp;B35),MATCH(C43,B36:B43,0)),"")</f>
        <v/>
      </c>
    </row>
    <row r="44">
      <c r="A44" s="21"/>
      <c r="B44" s="31"/>
      <c r="C44" s="21"/>
      <c r="D44" s="21"/>
      <c r="E44" s="35"/>
      <c r="F44" s="35"/>
      <c r="G44" s="21"/>
      <c r="H44" s="21"/>
      <c r="I44" s="35"/>
      <c r="J44" s="35"/>
      <c r="K44" s="35"/>
    </row>
    <row r="45">
      <c r="A45" s="20"/>
      <c r="B45" s="31"/>
      <c r="C45" s="20">
        <v>5.0</v>
      </c>
      <c r="D45" s="22"/>
      <c r="E45" s="23">
        <v>44141.0</v>
      </c>
      <c r="F45" s="24" t="str">
        <f t="array" ref="F45">indirect("'sheet3'!E"&amp;2)</f>
        <v>JURNAL KELAS 9F SMP NEGERI 1 TURI SEMESTER 1 TAHUN PELAJARAN 2020/2021</v>
      </c>
      <c r="G45" s="25"/>
      <c r="H45" s="25"/>
      <c r="I45" s="26"/>
      <c r="J45" s="26"/>
      <c r="K45" s="27"/>
    </row>
    <row r="46">
      <c r="A46" s="20"/>
      <c r="B46" s="28">
        <f t="array" ref="B46">row(index(Sheet3!$A$1:$A$2943,match(right(E45,10),Sheet3!$A$1:$A$2943,0)))+countif(Sheet3!$A$1:$A$2943,(index(Sheet3!$A$1:$A$2943,match(right(E45,10),Sheet3!$A$1:$A$2943,0))))-1</f>
        <v>172</v>
      </c>
      <c r="C46" s="21"/>
      <c r="D46" s="37" t="s">
        <v>333</v>
      </c>
      <c r="E46" s="38" t="s">
        <v>334</v>
      </c>
      <c r="F46" s="38" t="s">
        <v>2</v>
      </c>
      <c r="G46" s="38" t="s">
        <v>4</v>
      </c>
      <c r="H46" s="38" t="s">
        <v>335</v>
      </c>
      <c r="I46" s="38" t="s">
        <v>336</v>
      </c>
      <c r="J46" s="38" t="s">
        <v>337</v>
      </c>
      <c r="K46" s="38" t="s">
        <v>338</v>
      </c>
    </row>
    <row r="47">
      <c r="A47" s="30">
        <f t="array" ref="A47">row(index(Sheet3!$A$1:$A$2943,match(right(E45,10),Sheet3!$A$1:$A$2943,0)))</f>
        <v>171</v>
      </c>
      <c r="B47" s="31">
        <f t="shared" ref="B47:B54" si="5">iferror(value(left(indirect("Form Responses 1!E"&amp;A47),iferror(find(",",indirect("Form Responses 1!E"&amp;A47)),len(indirect("Form Responses 1!E"&amp;A47))+1)-1)),"")</f>
        <v>3</v>
      </c>
      <c r="C47" s="21">
        <f>iferror(small(B47:B54,D47),"")</f>
        <v>3</v>
      </c>
      <c r="D47" s="32">
        <v>1.0</v>
      </c>
      <c r="E47" s="33" t="str">
        <f t="array" ref="E47">iferror(INDEX(INDIRECT("'Form Responses 1'!B"&amp;A47):indirect("'Form Responses 1'!B"&amp;B46),MATCH(C47,B47:B54,0)),"")</f>
        <v>9. Wiwik Tiasih, S.Pd,M.Pd</v>
      </c>
      <c r="F47" s="33" t="str">
        <f t="array" ref="F47">iferror(INDEX(INDIRECT("'Form Responses 1'!c"&amp;A47):indirect("'Form Responses 1'!c"&amp;B46),MATCH(C47,B47:B54,0)),"")</f>
        <v>4. Matematika</v>
      </c>
      <c r="G47" s="32" t="str">
        <f t="array" ref="G47">iferror(INDEX(INDIRECT("'Form Responses 1'!E"&amp;A47):indirect("'Form Responses 1'!E"&amp;B46),MATCH(C47,B47:B54,0)),"")</f>
        <v>3, 4</v>
      </c>
      <c r="H47" s="32">
        <f t="array" ref="H47">iferror(INDEX(INDIRECT("'Form Responses 1'!F"&amp;A47):indirect("'Form Responses 1'!F"&amp;B46),MATCH(C47,B47:B54,0)),"")</f>
        <v>8</v>
      </c>
      <c r="I47" s="33" t="str">
        <f t="array" ref="I47">iferror(INDEX(INDIRECT("'Form Responses 1'!G"&amp;A47):indirect("'Form Responses 1'!G"&amp;B46),MATCH(C47,B47:B54,0)),"")</f>
        <v>Aplikasi fungsi kuadrat</v>
      </c>
      <c r="J47" s="33" t="str">
        <f t="array" ref="J47">iferror(INDEX(INDIRECT("'Form Responses 1'!H"&amp;A47):indirect("'Form Responses 1'!H"&amp;B46),MATCH(C47,B47:B54,0)),"")</f>
        <v>-</v>
      </c>
      <c r="K47" s="33" t="str">
        <f t="array" ref="K47">iferror(INDEX(INDIRECT("'Form Responses 1'!I"&amp;A47):indirect("'Form Responses 1'!I"&amp;B46),MATCH(C47,B47:B54,0)),"")</f>
        <v>Mengerjakan soal halaman 126 nmr 1,4</v>
      </c>
    </row>
    <row r="48">
      <c r="A48" s="20">
        <f>if(A47+D47&lt;=B46,A47+D47,"")</f>
        <v>172</v>
      </c>
      <c r="B48" s="31">
        <f t="shared" si="5"/>
        <v>5</v>
      </c>
      <c r="C48" s="21">
        <f>iferror(small(B47:B54,D48),"")</f>
        <v>5</v>
      </c>
      <c r="D48" s="32">
        <v>2.0</v>
      </c>
      <c r="E48" s="33" t="str">
        <f t="array" ref="E48">iferror(INDEX(INDIRECT("'Form Responses 1'!B"&amp;A47):indirect("'Form Responses 1'!B"&amp;B46),MATCH(C48,B47:B54,0)),"")</f>
        <v>42. Nurul Laili, S.Pd. M.Pd</v>
      </c>
      <c r="F48" s="33" t="str">
        <f t="array" ref="F48">iferror(INDEX(INDIRECT("'Form Responses 1'!c"&amp;A47):indirect("'Form Responses 1'!c"&amp;B46),MATCH(C48,B47:B54,0)),"")</f>
        <v>5. IPA</v>
      </c>
      <c r="G48" s="32" t="str">
        <f t="array" ref="G48">iferror(INDEX(INDIRECT("'Form Responses 1'!E"&amp;A47):indirect("'Form Responses 1'!E"&amp;B46),MATCH(C48,B47:B54,0)),"")</f>
        <v>5, 6</v>
      </c>
      <c r="H48" s="32">
        <f t="array" ref="H48">iferror(INDEX(INDIRECT("'Form Responses 1'!F"&amp;A47):indirect("'Form Responses 1'!F"&amp;B46),MATCH(C48,B47:B54,0)),"")</f>
        <v>25</v>
      </c>
      <c r="I48" s="33" t="str">
        <f t="array" ref="I48">iferror(INDEX(INDIRECT("'Form Responses 1'!G"&amp;A47):indirect("'Form Responses 1'!G"&amp;B46),MATCH(C48,B47:B54,0)),"")</f>
        <v>Perkembangbiakan hewan</v>
      </c>
      <c r="J48" s="33" t="str">
        <f t="array" ref="J48">iferror(INDEX(INDIRECT("'Form Responses 1'!H"&amp;A47):indirect("'Form Responses 1'!H"&amp;B46),MATCH(C48,B47:B54,0)),"")</f>
        <v>-</v>
      </c>
      <c r="K48" s="33" t="str">
        <f t="array" ref="K48">iferror(INDEX(INDIRECT("'Form Responses 1'!I"&amp;A47):indirect("'Form Responses 1'!I"&amp;B46),MATCH(C48,B47:B54,0)),"")</f>
        <v>Berjalan lancar</v>
      </c>
    </row>
    <row r="49">
      <c r="A49" s="20" t="str">
        <f>if(A47+D48&lt;=B46,A47+D48,"")</f>
        <v/>
      </c>
      <c r="B49" s="31" t="str">
        <f t="shared" si="5"/>
        <v/>
      </c>
      <c r="C49" s="21" t="str">
        <f>iferror(small(B47:B54,D49),"")</f>
        <v/>
      </c>
      <c r="D49" s="32">
        <v>3.0</v>
      </c>
      <c r="E49" s="33" t="str">
        <f t="array" ref="E49">iferror(INDEX(INDIRECT("'Form Responses 1'!B"&amp;A47):indirect("'Form Responses 1'!B"&amp;B46),MATCH(C49,B47:B54,0)),"")</f>
        <v/>
      </c>
      <c r="F49" s="33" t="str">
        <f t="array" ref="F49">iferror(INDEX(INDIRECT("'Form Responses 1'!c"&amp;A47):indirect("'Form Responses 1'!c"&amp;B46),MATCH(C49,B47:B54,0)),"")</f>
        <v/>
      </c>
      <c r="G49" s="32" t="str">
        <f t="array" ref="G49">iferror(INDEX(INDIRECT("'Form Responses 1'!E"&amp;A47):indirect("'Form Responses 1'!E"&amp;B46),MATCH(C49,B47:B54,0)),"")</f>
        <v/>
      </c>
      <c r="H49" s="32" t="str">
        <f t="array" ref="H49">iferror(INDEX(INDIRECT("'Form Responses 1'!F"&amp;A47):indirect("'Form Responses 1'!F"&amp;B46),MATCH(C49,B47:B54,0)),"")</f>
        <v/>
      </c>
      <c r="I49" s="33" t="str">
        <f t="array" ref="I49">iferror(INDEX(INDIRECT("'Form Responses 1'!G"&amp;A47):indirect("'Form Responses 1'!G"&amp;B46),MATCH(C49,B47:B54,0)),"")</f>
        <v/>
      </c>
      <c r="J49" s="33" t="str">
        <f t="array" ref="J49">iferror(INDEX(INDIRECT("'Form Responses 1'!H"&amp;A47):indirect("'Form Responses 1'!H"&amp;B46),MATCH(C49,B47:B54,0)),"")</f>
        <v/>
      </c>
      <c r="K49" s="33" t="str">
        <f t="array" ref="K49">iferror(INDEX(INDIRECT("'Form Responses 1'!I"&amp;A47):indirect("'Form Responses 1'!I"&amp;B46),MATCH(C49,B47:B54,0)),"")</f>
        <v/>
      </c>
    </row>
    <row r="50">
      <c r="A50" s="20" t="str">
        <f>if(A47+D49&lt;=B46,A47+D49,"")</f>
        <v/>
      </c>
      <c r="B50" s="31" t="str">
        <f t="shared" si="5"/>
        <v/>
      </c>
      <c r="C50" s="21" t="str">
        <f>iferror(small(B47:B54,D50),"")</f>
        <v/>
      </c>
      <c r="D50" s="32">
        <v>4.0</v>
      </c>
      <c r="E50" s="33" t="str">
        <f t="array" ref="E50">iferror(INDEX(INDIRECT("'Form Responses 1'!B"&amp;A47):indirect("'Form Responses 1'!B"&amp;B46),MATCH(C50,B47:B54,0)),"")</f>
        <v/>
      </c>
      <c r="F50" s="33" t="str">
        <f t="array" ref="F50">iferror(INDEX(INDIRECT("'Form Responses 1'!c"&amp;A47):indirect("'Form Responses 1'!c"&amp;B46),MATCH(C50,B47:B54,0)),"")</f>
        <v/>
      </c>
      <c r="G50" s="32" t="str">
        <f t="array" ref="G50">iferror(INDEX(INDIRECT("'Form Responses 1'!E"&amp;A47):indirect("'Form Responses 1'!E"&amp;B46),MATCH(C50,B47:B54,0)),"")</f>
        <v/>
      </c>
      <c r="H50" s="32" t="str">
        <f t="array" ref="H50">iferror(INDEX(INDIRECT("'Form Responses 1'!F"&amp;A47):indirect("'Form Responses 1'!F"&amp;B46),MATCH(C50,B47:B54,0)),"")</f>
        <v/>
      </c>
      <c r="I50" s="33" t="str">
        <f t="array" ref="I50">iferror(INDEX(INDIRECT("'Form Responses 1'!G"&amp;A47):indirect("'Form Responses 1'!G"&amp;B46),MATCH(C50,B47:B54,0)),"")</f>
        <v/>
      </c>
      <c r="J50" s="33" t="str">
        <f t="array" ref="J50">iferror(INDEX(INDIRECT("'Form Responses 1'!H"&amp;A47):indirect("'Form Responses 1'!H"&amp;B46),MATCH(C50,B47:B54,0)),"")</f>
        <v/>
      </c>
      <c r="K50" s="33" t="str">
        <f t="array" ref="K50">iferror(INDEX(INDIRECT("'Form Responses 1'!I"&amp;A47):indirect("'Form Responses 1'!I"&amp;B46),MATCH(C50,B47:B54,0)),"")</f>
        <v/>
      </c>
    </row>
    <row r="51">
      <c r="A51" s="20" t="str">
        <f>if(A47+D50&lt;=B46,A47+D50,"")</f>
        <v/>
      </c>
      <c r="B51" s="31" t="str">
        <f t="shared" si="5"/>
        <v/>
      </c>
      <c r="C51" s="21" t="str">
        <f>iferror(small(B47:B54,D51),"")</f>
        <v/>
      </c>
      <c r="D51" s="32">
        <v>5.0</v>
      </c>
      <c r="E51" s="33" t="str">
        <f t="array" ref="E51">iferror(INDEX(INDIRECT("'Form Responses 1'!B"&amp;A47):indirect("'Form Responses 1'!B"&amp;B46),MATCH(C51,B47:B54,0)),"")</f>
        <v/>
      </c>
      <c r="F51" s="33" t="str">
        <f t="array" ref="F51">iferror(INDEX(INDIRECT("'Form Responses 1'!c"&amp;A47):indirect("'Form Responses 1'!c"&amp;B46),MATCH(C51,B47:B54,0)),"")</f>
        <v/>
      </c>
      <c r="G51" s="32" t="str">
        <f t="array" ref="G51">iferror(INDEX(INDIRECT("'Form Responses 1'!E"&amp;A47):indirect("'Form Responses 1'!E"&amp;B46),MATCH(C51,B47:B54,0)),"")</f>
        <v/>
      </c>
      <c r="H51" s="32" t="str">
        <f t="array" ref="H51">iferror(INDEX(INDIRECT("'Form Responses 1'!F"&amp;A47):indirect("'Form Responses 1'!F"&amp;B46),MATCH(C51,B47:B54,0)),"")</f>
        <v/>
      </c>
      <c r="I51" s="33" t="str">
        <f t="array" ref="I51">iferror(INDEX(INDIRECT("'Form Responses 1'!G"&amp;A47):indirect("'Form Responses 1'!G"&amp;B46),MATCH(C51,B47:B54,0)),"")</f>
        <v/>
      </c>
      <c r="J51" s="33" t="str">
        <f t="array" ref="J51">iferror(INDEX(INDIRECT("'Form Responses 1'!H"&amp;A47):indirect("'Form Responses 1'!H"&amp;B46),MATCH(C51,B47:B54,0)),"")</f>
        <v/>
      </c>
      <c r="K51" s="33" t="str">
        <f t="array" ref="K51">iferror(INDEX(INDIRECT("'Form Responses 1'!I"&amp;A47):indirect("'Form Responses 1'!I"&amp;B46),MATCH(C51,B47:B54,0)),"")</f>
        <v/>
      </c>
    </row>
    <row r="52">
      <c r="A52" s="20" t="str">
        <f>if(A47+D51&lt;=B46,A47+D51,"")</f>
        <v/>
      </c>
      <c r="B52" s="31" t="str">
        <f t="shared" si="5"/>
        <v/>
      </c>
      <c r="C52" s="21" t="str">
        <f>iferror(small(B47:B54,D52),"")</f>
        <v/>
      </c>
      <c r="D52" s="32">
        <v>6.0</v>
      </c>
      <c r="E52" s="33" t="str">
        <f t="array" ref="E52">iferror(INDEX(INDIRECT("'Form Responses 1'!B"&amp;A47):indirect("'Form Responses 1'!B"&amp;B46),MATCH(C52,B47:B54,0)),"")</f>
        <v/>
      </c>
      <c r="F52" s="33" t="str">
        <f t="array" ref="F52">iferror(INDEX(INDIRECT("'Form Responses 1'!c"&amp;A47):indirect("'Form Responses 1'!c"&amp;B46),MATCH(C52,B47:B54,0)),"")</f>
        <v/>
      </c>
      <c r="G52" s="32" t="str">
        <f t="array" ref="G52">iferror(INDEX(INDIRECT("'Form Responses 1'!E"&amp;A47):indirect("'Form Responses 1'!E"&amp;B46),MATCH(C52,B47:B54,0)),"")</f>
        <v/>
      </c>
      <c r="H52" s="32" t="str">
        <f t="array" ref="H52">iferror(INDEX(INDIRECT("'Form Responses 1'!F"&amp;A47):indirect("'Form Responses 1'!F"&amp;B46),MATCH(C52,B47:B54,0)),"")</f>
        <v/>
      </c>
      <c r="I52" s="33" t="str">
        <f t="array" ref="I52">iferror(INDEX(INDIRECT("'Form Responses 1'!G"&amp;A47):indirect("'Form Responses 1'!G"&amp;B46),MATCH(C52,B47:B54,0)),"")</f>
        <v/>
      </c>
      <c r="J52" s="33" t="str">
        <f t="array" ref="J52">iferror(INDEX(INDIRECT("'Form Responses 1'!H"&amp;A47):indirect("'Form Responses 1'!H"&amp;B46),MATCH(C52,B47:B54,0)),"")</f>
        <v/>
      </c>
      <c r="K52" s="33" t="str">
        <f t="array" ref="K52">iferror(INDEX(INDIRECT("'Form Responses 1'!I"&amp;A47):indirect("'Form Responses 1'!I"&amp;B46),MATCH(C52,B47:B54,0)),"")</f>
        <v/>
      </c>
    </row>
    <row r="53">
      <c r="A53" s="20" t="str">
        <f>if(A47+D52&lt;=B46,A47+D52,"")</f>
        <v/>
      </c>
      <c r="B53" s="31" t="str">
        <f t="shared" si="5"/>
        <v/>
      </c>
      <c r="C53" s="21" t="str">
        <f>iferror(small(B47:B54,D53),"")</f>
        <v/>
      </c>
      <c r="D53" s="32">
        <v>7.0</v>
      </c>
      <c r="E53" s="33" t="str">
        <f t="array" ref="E53">iferror(INDEX(INDIRECT("'Form Responses 1'!B"&amp;A47):indirect("'Form Responses 1'!B"&amp;B46),MATCH(C53,B47:B54,0)),"")</f>
        <v/>
      </c>
      <c r="F53" s="33" t="str">
        <f t="array" ref="F53">iferror(INDEX(INDIRECT("'Form Responses 1'!c"&amp;A47):indirect("'Form Responses 1'!c"&amp;B46),MATCH(C53,B47:B54,0)),"")</f>
        <v/>
      </c>
      <c r="G53" s="32" t="str">
        <f t="array" ref="G53">iferror(INDEX(INDIRECT("'Form Responses 1'!E"&amp;A47):indirect("'Form Responses 1'!E"&amp;B46),MATCH(C53,B47:B54,0)),"")</f>
        <v/>
      </c>
      <c r="H53" s="32" t="str">
        <f t="array" ref="H53">iferror(INDEX(INDIRECT("'Form Responses 1'!F"&amp;A47):indirect("'Form Responses 1'!F"&amp;B46),MATCH(C53,B47:B54,0)),"")</f>
        <v/>
      </c>
      <c r="I53" s="33" t="str">
        <f t="array" ref="I53">iferror(INDEX(INDIRECT("'Form Responses 1'!G"&amp;A47):indirect("'Form Responses 1'!G"&amp;B46),MATCH(C53,B47:B54,0)),"")</f>
        <v/>
      </c>
      <c r="J53" s="33" t="str">
        <f t="array" ref="J53">iferror(INDEX(INDIRECT("'Form Responses 1'!H"&amp;A47):indirect("'Form Responses 1'!H"&amp;B46),MATCH(C53,B47:B54,0)),"")</f>
        <v/>
      </c>
      <c r="K53" s="33" t="str">
        <f t="array" ref="K53">iferror(INDEX(INDIRECT("'Form Responses 1'!I"&amp;A47):indirect("'Form Responses 1'!I"&amp;B46),MATCH(C53,B47:B54,0)),"")</f>
        <v/>
      </c>
    </row>
    <row r="54">
      <c r="A54" s="20" t="str">
        <f>if(A47+D53&lt;=B46,A47+D53,"")</f>
        <v/>
      </c>
      <c r="B54" s="31" t="str">
        <f t="shared" si="5"/>
        <v/>
      </c>
      <c r="C54" s="21" t="str">
        <f>iferror(small(B47:B54,D54),"")</f>
        <v/>
      </c>
      <c r="D54" s="32">
        <v>8.0</v>
      </c>
      <c r="E54" s="33" t="str">
        <f t="array" ref="E54">iferror(INDEX(INDIRECT("'Form Responses 1'!B"&amp;A47):indirect("'Form Responses 1'!B"&amp;B46),MATCH(C54,B47:B54,0)),"")</f>
        <v/>
      </c>
      <c r="F54" s="33" t="str">
        <f t="array" ref="F54">iferror(INDEX(INDIRECT("'Form Responses 1'!c"&amp;A47):indirect("'Form Responses 1'!c"&amp;B46),MATCH(C54,B47:B54,0)),"")</f>
        <v/>
      </c>
      <c r="G54" s="32" t="str">
        <f t="array" ref="G54">iferror(INDEX(INDIRECT("'Form Responses 1'!E"&amp;A47):indirect("'Form Responses 1'!E"&amp;B46),MATCH(C54,B47:B54,0)),"")</f>
        <v/>
      </c>
      <c r="H54" s="32" t="str">
        <f t="array" ref="H54">iferror(INDEX(INDIRECT("'Form Responses 1'!F"&amp;A47):indirect("'Form Responses 1'!F"&amp;B46),MATCH(C54,B47:B54,0)),"")</f>
        <v/>
      </c>
      <c r="I54" s="33" t="str">
        <f t="array" ref="I54">iferror(INDEX(INDIRECT("'Form Responses 1'!G"&amp;A47):indirect("'Form Responses 1'!G"&amp;B46),MATCH(C54,B47:B54,0)),"")</f>
        <v/>
      </c>
      <c r="J54" s="33" t="str">
        <f t="array" ref="J54">iferror(INDEX(INDIRECT("'Form Responses 1'!H"&amp;A47):indirect("'Form Responses 1'!H"&amp;B46),MATCH(C54,B47:B54,0)),"")</f>
        <v/>
      </c>
      <c r="K54" s="33" t="str">
        <f t="array" ref="K54">iferror(INDEX(INDIRECT("'Form Responses 1'!I"&amp;A47):indirect("'Form Responses 1'!I"&amp;B46),MATCH(C54,B47:B54,0)),"")</f>
        <v/>
      </c>
    </row>
    <row r="55">
      <c r="A55" s="21"/>
      <c r="B55" s="31"/>
      <c r="C55" s="21"/>
      <c r="D55" s="21"/>
      <c r="E55" s="35"/>
      <c r="F55" s="35"/>
      <c r="G55" s="21"/>
      <c r="H55" s="21"/>
      <c r="I55" s="35"/>
      <c r="J55" s="35"/>
      <c r="K55" s="35"/>
    </row>
    <row r="56">
      <c r="A56" s="20"/>
      <c r="B56" s="31"/>
      <c r="C56" s="20">
        <v>6.0</v>
      </c>
      <c r="D56" s="22"/>
      <c r="E56" s="23">
        <v>44142.0</v>
      </c>
      <c r="F56" s="24" t="str">
        <f t="array" ref="F56">indirect("'sheet3'!E"&amp;2)</f>
        <v>JURNAL KELAS 9F SMP NEGERI 1 TURI SEMESTER 1 TAHUN PELAJARAN 2020/2021</v>
      </c>
      <c r="G56" s="25"/>
      <c r="H56" s="25"/>
      <c r="I56" s="26"/>
      <c r="J56" s="26"/>
      <c r="K56" s="27"/>
    </row>
    <row r="57">
      <c r="A57" s="20"/>
      <c r="B57" s="28">
        <f t="array" ref="B57">row(index(Sheet3!$A$1:$A$2943,match(right(E56,10),Sheet3!$A$1:$A$2943,0)))+countif(Sheet3!$A$1:$A$2943,(index(Sheet3!$A$1:$A$2943,match(right(E56,10),Sheet3!$A$1:$A$2943,0))))-1</f>
        <v>173</v>
      </c>
      <c r="C57" s="21"/>
      <c r="D57" s="37" t="s">
        <v>333</v>
      </c>
      <c r="E57" s="38" t="s">
        <v>334</v>
      </c>
      <c r="F57" s="38" t="s">
        <v>2</v>
      </c>
      <c r="G57" s="38" t="s">
        <v>4</v>
      </c>
      <c r="H57" s="38" t="s">
        <v>335</v>
      </c>
      <c r="I57" s="38" t="s">
        <v>336</v>
      </c>
      <c r="J57" s="38" t="s">
        <v>337</v>
      </c>
      <c r="K57" s="38" t="s">
        <v>338</v>
      </c>
    </row>
    <row r="58">
      <c r="A58" s="30">
        <f t="array" ref="A58">row(index(Sheet3!$A$1:$A$2943,match(right(E56,10),Sheet3!$A$1:$A$2943,0)))</f>
        <v>173</v>
      </c>
      <c r="B58" s="31">
        <f t="shared" ref="B58:B65" si="6">iferror(value(left(indirect("Form Responses 1!E"&amp;A58),iferror(find(",",indirect("Form Responses 1!E"&amp;A58)),len(indirect("Form Responses 1!E"&amp;A58))+1)-1)),"")</f>
        <v>4</v>
      </c>
      <c r="C58" s="21">
        <f>iferror(small(B58:B65,D58),"")</f>
        <v>4</v>
      </c>
      <c r="D58" s="32">
        <v>1.0</v>
      </c>
      <c r="E58" s="33" t="str">
        <f t="array" ref="E58">iferror(INDEX(INDIRECT("'Form Responses 1'!B"&amp;A58):indirect("'Form Responses 1'!B"&amp;B57),MATCH(C58,B58:B65,0)),"")</f>
        <v>2. Drs. Tasrip, MM.</v>
      </c>
      <c r="F58" s="33" t="str">
        <f t="array" ref="F58">iferror(INDEX(INDIRECT("'Form Responses 1'!c"&amp;A58):indirect("'Form Responses 1'!c"&amp;B57),MATCH(C58,B58:B65,0)),"")</f>
        <v>6. IPS</v>
      </c>
      <c r="G58" s="32" t="str">
        <f t="array" ref="G58">iferror(INDEX(INDIRECT("'Form Responses 1'!E"&amp;A58):indirect("'Form Responses 1'!E"&amp;B57),MATCH(C58,B58:B65,0)),"")</f>
        <v>4, 5</v>
      </c>
      <c r="H58" s="32">
        <f t="array" ref="H58">iferror(INDEX(INDIRECT("'Form Responses 1'!F"&amp;A58):indirect("'Form Responses 1'!F"&amp;B57),MATCH(C58,B58:B65,0)),"")</f>
        <v>22</v>
      </c>
      <c r="I58" s="33" t="str">
        <f t="array" ref="I58">iferror(INDEX(INDIRECT("'Form Responses 1'!G"&amp;A58):indirect("'Form Responses 1'!G"&amp;B57),MATCH(C58,B58:B65,0)),"")</f>
        <v>Bentuk glibalisasi</v>
      </c>
      <c r="J58" s="33" t="str">
        <f t="array" ref="J58">iferror(INDEX(INDIRECT("'Form Responses 1'!H"&amp;A58):indirect("'Form Responses 1'!H"&amp;B57),MATCH(C58,B58:B65,0)),"")</f>
        <v>-</v>
      </c>
      <c r="K58" s="33" t="str">
        <f t="array" ref="K58">iferror(INDEX(INDIRECT("'Form Responses 1'!I"&amp;A58):indirect("'Form Responses 1'!I"&amp;B57),MATCH(C58,B58:B65,0)),"")</f>
        <v>PTM lancar</v>
      </c>
    </row>
    <row r="59">
      <c r="A59" s="20" t="str">
        <f>if(A58+D58&lt;=B57,A58+D58,"")</f>
        <v/>
      </c>
      <c r="B59" s="31" t="str">
        <f t="shared" si="6"/>
        <v/>
      </c>
      <c r="C59" s="21" t="str">
        <f>iferror(small(B58:B65,D59),"")</f>
        <v/>
      </c>
      <c r="D59" s="32">
        <v>2.0</v>
      </c>
      <c r="E59" s="33" t="str">
        <f t="array" ref="E59">iferror(INDEX(INDIRECT("'Form Responses 1'!B"&amp;A58):indirect("'Form Responses 1'!B"&amp;B57),MATCH(C59,B58:B65,0)),"")</f>
        <v/>
      </c>
      <c r="F59" s="33" t="str">
        <f t="array" ref="F59">iferror(INDEX(INDIRECT("'Form Responses 1'!c"&amp;A58):indirect("'Form Responses 1'!c"&amp;B57),MATCH(C59,B58:B65,0)),"")</f>
        <v/>
      </c>
      <c r="G59" s="32" t="str">
        <f t="array" ref="G59">iferror(INDEX(INDIRECT("'Form Responses 1'!E"&amp;A58):indirect("'Form Responses 1'!E"&amp;B57),MATCH(C59,B58:B65,0)),"")</f>
        <v/>
      </c>
      <c r="H59" s="32" t="str">
        <f t="array" ref="H59">iferror(INDEX(INDIRECT("'Form Responses 1'!F"&amp;A58):indirect("'Form Responses 1'!F"&amp;B57),MATCH(C59,B58:B65,0)),"")</f>
        <v/>
      </c>
      <c r="I59" s="33" t="str">
        <f t="array" ref="I59">iferror(INDEX(INDIRECT("'Form Responses 1'!G"&amp;A58):indirect("'Form Responses 1'!G"&amp;B57),MATCH(C59,B58:B65,0)),"")</f>
        <v/>
      </c>
      <c r="J59" s="33" t="str">
        <f t="array" ref="J59">iferror(INDEX(INDIRECT("'Form Responses 1'!H"&amp;A58):indirect("'Form Responses 1'!H"&amp;B57),MATCH(C59,B58:B65,0)),"")</f>
        <v/>
      </c>
      <c r="K59" s="33" t="str">
        <f t="array" ref="K59">iferror(INDEX(INDIRECT("'Form Responses 1'!I"&amp;A58):indirect("'Form Responses 1'!I"&amp;B57),MATCH(C59,B58:B65,0)),"")</f>
        <v/>
      </c>
    </row>
    <row r="60">
      <c r="A60" s="20" t="str">
        <f>if(A58+D59&lt;=B57,A58+D59,"")</f>
        <v/>
      </c>
      <c r="B60" s="31" t="str">
        <f t="shared" si="6"/>
        <v/>
      </c>
      <c r="C60" s="21" t="str">
        <f>iferror(small(B58:B65,D60),"")</f>
        <v/>
      </c>
      <c r="D60" s="32">
        <v>3.0</v>
      </c>
      <c r="E60" s="33" t="str">
        <f t="array" ref="E60">iferror(INDEX(INDIRECT("'Form Responses 1'!B"&amp;A58):indirect("'Form Responses 1'!B"&amp;B57),MATCH(C60,B58:B65,0)),"")</f>
        <v/>
      </c>
      <c r="F60" s="33" t="str">
        <f t="array" ref="F60">iferror(INDEX(INDIRECT("'Form Responses 1'!c"&amp;A58):indirect("'Form Responses 1'!c"&amp;B57),MATCH(C60,B58:B65,0)),"")</f>
        <v/>
      </c>
      <c r="G60" s="32" t="str">
        <f t="array" ref="G60">iferror(INDEX(INDIRECT("'Form Responses 1'!E"&amp;A58):indirect("'Form Responses 1'!E"&amp;B57),MATCH(C60,B58:B65,0)),"")</f>
        <v/>
      </c>
      <c r="H60" s="32" t="str">
        <f t="array" ref="H60">iferror(INDEX(INDIRECT("'Form Responses 1'!F"&amp;A58):indirect("'Form Responses 1'!F"&amp;B57),MATCH(C60,B58:B65,0)),"")</f>
        <v/>
      </c>
      <c r="I60" s="33" t="str">
        <f t="array" ref="I60">iferror(INDEX(INDIRECT("'Form Responses 1'!G"&amp;A58):indirect("'Form Responses 1'!G"&amp;B57),MATCH(C60,B58:B65,0)),"")</f>
        <v/>
      </c>
      <c r="J60" s="33" t="str">
        <f t="array" ref="J60">iferror(INDEX(INDIRECT("'Form Responses 1'!H"&amp;A58):indirect("'Form Responses 1'!H"&amp;B57),MATCH(C60,B58:B65,0)),"")</f>
        <v/>
      </c>
      <c r="K60" s="33" t="str">
        <f t="array" ref="K60">iferror(INDEX(INDIRECT("'Form Responses 1'!I"&amp;A58):indirect("'Form Responses 1'!I"&amp;B57),MATCH(C60,B58:B65,0)),"")</f>
        <v/>
      </c>
    </row>
    <row r="61">
      <c r="A61" s="20" t="str">
        <f>if(A58+D60&lt;=B57,A58+D60,"")</f>
        <v/>
      </c>
      <c r="B61" s="31" t="str">
        <f t="shared" si="6"/>
        <v/>
      </c>
      <c r="C61" s="21" t="str">
        <f>iferror(small(B58:B65,D61),"")</f>
        <v/>
      </c>
      <c r="D61" s="32">
        <v>4.0</v>
      </c>
      <c r="E61" s="33" t="str">
        <f t="array" ref="E61">iferror(INDEX(INDIRECT("'Form Responses 1'!B"&amp;A58):indirect("'Form Responses 1'!B"&amp;B57),MATCH(C61,B58:B65,0)),"")</f>
        <v/>
      </c>
      <c r="F61" s="33" t="str">
        <f t="array" ref="F61">iferror(INDEX(INDIRECT("'Form Responses 1'!c"&amp;A58):indirect("'Form Responses 1'!c"&amp;B57),MATCH(C61,B58:B65,0)),"")</f>
        <v/>
      </c>
      <c r="G61" s="32" t="str">
        <f t="array" ref="G61">iferror(INDEX(INDIRECT("'Form Responses 1'!E"&amp;A58):indirect("'Form Responses 1'!E"&amp;B57),MATCH(C61,B58:B65,0)),"")</f>
        <v/>
      </c>
      <c r="H61" s="32" t="str">
        <f t="array" ref="H61">iferror(INDEX(INDIRECT("'Form Responses 1'!F"&amp;A58):indirect("'Form Responses 1'!F"&amp;B57),MATCH(C61,B58:B65,0)),"")</f>
        <v/>
      </c>
      <c r="I61" s="33" t="str">
        <f t="array" ref="I61">iferror(INDEX(INDIRECT("'Form Responses 1'!G"&amp;A58):indirect("'Form Responses 1'!G"&amp;B57),MATCH(C61,B58:B65,0)),"")</f>
        <v/>
      </c>
      <c r="J61" s="33" t="str">
        <f t="array" ref="J61">iferror(INDEX(INDIRECT("'Form Responses 1'!H"&amp;A58):indirect("'Form Responses 1'!H"&amp;B57),MATCH(C61,B58:B65,0)),"")</f>
        <v/>
      </c>
      <c r="K61" s="33" t="str">
        <f t="array" ref="K61">iferror(INDEX(INDIRECT("'Form Responses 1'!I"&amp;A58):indirect("'Form Responses 1'!I"&amp;B57),MATCH(C61,B58:B65,0)),"")</f>
        <v/>
      </c>
    </row>
    <row r="62">
      <c r="A62" s="20" t="str">
        <f>if(A58+D61&lt;=B57,A58+D61,"")</f>
        <v/>
      </c>
      <c r="B62" s="31" t="str">
        <f t="shared" si="6"/>
        <v/>
      </c>
      <c r="C62" s="21" t="str">
        <f>iferror(small(B58:B65,D62),"")</f>
        <v/>
      </c>
      <c r="D62" s="32">
        <v>5.0</v>
      </c>
      <c r="E62" s="33" t="str">
        <f t="array" ref="E62">iferror(INDEX(INDIRECT("'Form Responses 1'!B"&amp;A58):indirect("'Form Responses 1'!B"&amp;B57),MATCH(C62,B58:B65,0)),"")</f>
        <v/>
      </c>
      <c r="F62" s="33" t="str">
        <f t="array" ref="F62">iferror(INDEX(INDIRECT("'Form Responses 1'!c"&amp;A58):indirect("'Form Responses 1'!c"&amp;B57),MATCH(C62,B58:B65,0)),"")</f>
        <v/>
      </c>
      <c r="G62" s="32" t="str">
        <f t="array" ref="G62">iferror(INDEX(INDIRECT("'Form Responses 1'!E"&amp;A58):indirect("'Form Responses 1'!E"&amp;B57),MATCH(C62,B58:B65,0)),"")</f>
        <v/>
      </c>
      <c r="H62" s="32" t="str">
        <f t="array" ref="H62">iferror(INDEX(INDIRECT("'Form Responses 1'!F"&amp;A58):indirect("'Form Responses 1'!F"&amp;B57),MATCH(C62,B58:B65,0)),"")</f>
        <v/>
      </c>
      <c r="I62" s="33" t="str">
        <f t="array" ref="I62">iferror(INDEX(INDIRECT("'Form Responses 1'!G"&amp;A58):indirect("'Form Responses 1'!G"&amp;B57),MATCH(C62,B58:B65,0)),"")</f>
        <v/>
      </c>
      <c r="J62" s="33" t="str">
        <f t="array" ref="J62">iferror(INDEX(INDIRECT("'Form Responses 1'!H"&amp;A58):indirect("'Form Responses 1'!H"&amp;B57),MATCH(C62,B58:B65,0)),"")</f>
        <v/>
      </c>
      <c r="K62" s="33" t="str">
        <f t="array" ref="K62">iferror(INDEX(INDIRECT("'Form Responses 1'!I"&amp;A58):indirect("'Form Responses 1'!I"&amp;B57),MATCH(C62,B58:B65,0)),"")</f>
        <v/>
      </c>
    </row>
    <row r="63">
      <c r="A63" s="20" t="str">
        <f>if(A58+D62&lt;=B57,A58+D62,"")</f>
        <v/>
      </c>
      <c r="B63" s="31" t="str">
        <f t="shared" si="6"/>
        <v/>
      </c>
      <c r="C63" s="21" t="str">
        <f>iferror(small(B58:B65,D63),"")</f>
        <v/>
      </c>
      <c r="D63" s="32">
        <v>6.0</v>
      </c>
      <c r="E63" s="33" t="str">
        <f t="array" ref="E63">iferror(INDEX(INDIRECT("'Form Responses 1'!B"&amp;A58):indirect("'Form Responses 1'!B"&amp;B57),MATCH(C63,B58:B65,0)),"")</f>
        <v/>
      </c>
      <c r="F63" s="33" t="str">
        <f t="array" ref="F63">iferror(INDEX(INDIRECT("'Form Responses 1'!c"&amp;A58):indirect("'Form Responses 1'!c"&amp;B57),MATCH(C63,B58:B65,0)),"")</f>
        <v/>
      </c>
      <c r="G63" s="32" t="str">
        <f t="array" ref="G63">iferror(INDEX(INDIRECT("'Form Responses 1'!E"&amp;A58):indirect("'Form Responses 1'!E"&amp;B57),MATCH(C63,B58:B65,0)),"")</f>
        <v/>
      </c>
      <c r="H63" s="32" t="str">
        <f t="array" ref="H63">iferror(INDEX(INDIRECT("'Form Responses 1'!F"&amp;A58):indirect("'Form Responses 1'!F"&amp;B57),MATCH(C63,B58:B65,0)),"")</f>
        <v/>
      </c>
      <c r="I63" s="33" t="str">
        <f t="array" ref="I63">iferror(INDEX(INDIRECT("'Form Responses 1'!G"&amp;A58):indirect("'Form Responses 1'!G"&amp;B57),MATCH(C63,B58:B65,0)),"")</f>
        <v/>
      </c>
      <c r="J63" s="33" t="str">
        <f t="array" ref="J63">iferror(INDEX(INDIRECT("'Form Responses 1'!H"&amp;A58):indirect("'Form Responses 1'!H"&amp;B57),MATCH(C63,B58:B65,0)),"")</f>
        <v/>
      </c>
      <c r="K63" s="33" t="str">
        <f t="array" ref="K63">iferror(INDEX(INDIRECT("'Form Responses 1'!I"&amp;A58):indirect("'Form Responses 1'!I"&amp;B57),MATCH(C63,B58:B65,0)),"")</f>
        <v/>
      </c>
    </row>
    <row r="64">
      <c r="A64" s="20" t="str">
        <f>if(A58+D63&lt;=B57,A58+D63,"")</f>
        <v/>
      </c>
      <c r="B64" s="31" t="str">
        <f t="shared" si="6"/>
        <v/>
      </c>
      <c r="C64" s="21" t="str">
        <f>iferror(small(B58:B65,D64),"")</f>
        <v/>
      </c>
      <c r="D64" s="32">
        <v>7.0</v>
      </c>
      <c r="E64" s="33" t="str">
        <f t="array" ref="E64">iferror(INDEX(INDIRECT("'Form Responses 1'!B"&amp;A58):indirect("'Form Responses 1'!B"&amp;B57),MATCH(C64,B58:B65,0)),"")</f>
        <v/>
      </c>
      <c r="F64" s="33" t="str">
        <f t="array" ref="F64">iferror(INDEX(INDIRECT("'Form Responses 1'!c"&amp;A58):indirect("'Form Responses 1'!c"&amp;B57),MATCH(C64,B58:B65,0)),"")</f>
        <v/>
      </c>
      <c r="G64" s="32" t="str">
        <f t="array" ref="G64">iferror(INDEX(INDIRECT("'Form Responses 1'!E"&amp;A58):indirect("'Form Responses 1'!E"&amp;B57),MATCH(C64,B58:B65,0)),"")</f>
        <v/>
      </c>
      <c r="H64" s="32" t="str">
        <f t="array" ref="H64">iferror(INDEX(INDIRECT("'Form Responses 1'!F"&amp;A58):indirect("'Form Responses 1'!F"&amp;B57),MATCH(C64,B58:B65,0)),"")</f>
        <v/>
      </c>
      <c r="I64" s="33" t="str">
        <f t="array" ref="I64">iferror(INDEX(INDIRECT("'Form Responses 1'!G"&amp;A58):indirect("'Form Responses 1'!G"&amp;B57),MATCH(C64,B58:B65,0)),"")</f>
        <v/>
      </c>
      <c r="J64" s="33" t="str">
        <f t="array" ref="J64">iferror(INDEX(INDIRECT("'Form Responses 1'!H"&amp;A58):indirect("'Form Responses 1'!H"&amp;B57),MATCH(C64,B58:B65,0)),"")</f>
        <v/>
      </c>
      <c r="K64" s="33" t="str">
        <f t="array" ref="K64">iferror(INDEX(INDIRECT("'Form Responses 1'!I"&amp;A58):indirect("'Form Responses 1'!I"&amp;B57),MATCH(C64,B58:B65,0)),"")</f>
        <v/>
      </c>
    </row>
    <row r="65">
      <c r="A65" s="20" t="str">
        <f>if(A58+D64&lt;=B57,A58+D64,"")</f>
        <v/>
      </c>
      <c r="B65" s="31" t="str">
        <f t="shared" si="6"/>
        <v/>
      </c>
      <c r="C65" s="21" t="str">
        <f>iferror(small(B58:B65,D65),"")</f>
        <v/>
      </c>
      <c r="D65" s="32">
        <v>8.0</v>
      </c>
      <c r="E65" s="33" t="str">
        <f t="array" ref="E65">iferror(INDEX(INDIRECT("'Form Responses 1'!B"&amp;A58):indirect("'Form Responses 1'!B"&amp;B57),MATCH(C65,B58:B65,0)),"")</f>
        <v/>
      </c>
      <c r="F65" s="33" t="str">
        <f t="array" ref="F65">iferror(INDEX(INDIRECT("'Form Responses 1'!c"&amp;A58):indirect("'Form Responses 1'!c"&amp;B57),MATCH(C65,B58:B65,0)),"")</f>
        <v/>
      </c>
      <c r="G65" s="32" t="str">
        <f t="array" ref="G65">iferror(INDEX(INDIRECT("'Form Responses 1'!E"&amp;A58):indirect("'Form Responses 1'!E"&amp;B57),MATCH(C65,B58:B65,0)),"")</f>
        <v/>
      </c>
      <c r="H65" s="32" t="str">
        <f t="array" ref="H65">iferror(INDEX(INDIRECT("'Form Responses 1'!F"&amp;A58):indirect("'Form Responses 1'!F"&amp;B57),MATCH(C65,B58:B65,0)),"")</f>
        <v/>
      </c>
      <c r="I65" s="33" t="str">
        <f t="array" ref="I65">iferror(INDEX(INDIRECT("'Form Responses 1'!G"&amp;A58):indirect("'Form Responses 1'!G"&amp;B57),MATCH(C65,B58:B65,0)),"")</f>
        <v/>
      </c>
      <c r="J65" s="33" t="str">
        <f t="array" ref="J65">iferror(INDEX(INDIRECT("'Form Responses 1'!H"&amp;A58):indirect("'Form Responses 1'!H"&amp;B57),MATCH(C65,B58:B65,0)),"")</f>
        <v/>
      </c>
      <c r="K65" s="33" t="str">
        <f t="array" ref="K65">iferror(INDEX(INDIRECT("'Form Responses 1'!I"&amp;A58):indirect("'Form Responses 1'!I"&amp;B57),MATCH(C65,B58:B65,0)),"")</f>
        <v/>
      </c>
    </row>
    <row r="66">
      <c r="A66" s="21"/>
      <c r="B66" s="31"/>
      <c r="C66" s="21"/>
      <c r="D66" s="21"/>
      <c r="E66" s="35"/>
      <c r="F66" s="35"/>
      <c r="G66" s="21"/>
      <c r="H66" s="21"/>
      <c r="I66" s="35"/>
      <c r="J66" s="35"/>
      <c r="K66" s="35"/>
    </row>
    <row r="67">
      <c r="A67" s="20"/>
      <c r="B67" s="31"/>
      <c r="C67" s="20">
        <v>7.0</v>
      </c>
      <c r="D67" s="22"/>
      <c r="E67" s="23">
        <v>44144.0</v>
      </c>
      <c r="F67" s="24" t="str">
        <f t="array" ref="F67">indirect("'sheet3'!E"&amp;2)</f>
        <v>JURNAL KELAS 9F SMP NEGERI 1 TURI SEMESTER 1 TAHUN PELAJARAN 2020/2021</v>
      </c>
      <c r="G67" s="25"/>
      <c r="H67" s="25"/>
      <c r="I67" s="26"/>
      <c r="J67" s="26"/>
      <c r="K67" s="27"/>
    </row>
    <row r="68">
      <c r="A68" s="20"/>
      <c r="B68" s="28">
        <f t="array" ref="B68">row(index(Sheet3!$A$1:$A$2943,match(right(E67,10),Sheet3!$A$1:$A$2943,0)))+countif(Sheet3!$A$1:$A$2943,(index(Sheet3!$A$1:$A$2943,match(right(E67,10),Sheet3!$A$1:$A$2943,0))))-1</f>
        <v>174</v>
      </c>
      <c r="C68" s="21"/>
      <c r="D68" s="37" t="s">
        <v>333</v>
      </c>
      <c r="E68" s="38" t="s">
        <v>334</v>
      </c>
      <c r="F68" s="38" t="s">
        <v>2</v>
      </c>
      <c r="G68" s="38" t="s">
        <v>4</v>
      </c>
      <c r="H68" s="38" t="s">
        <v>335</v>
      </c>
      <c r="I68" s="38" t="s">
        <v>336</v>
      </c>
      <c r="J68" s="38" t="s">
        <v>337</v>
      </c>
      <c r="K68" s="38" t="s">
        <v>338</v>
      </c>
    </row>
    <row r="69">
      <c r="A69" s="30">
        <f t="array" ref="A69">row(index(Sheet3!$A$1:$A$2943,match(right(E67,10),Sheet3!$A$1:$A$2943,0)))</f>
        <v>174</v>
      </c>
      <c r="B69" s="31">
        <f t="shared" ref="B69:B76" si="7">iferror(value(left(indirect("Form Responses 1!E"&amp;A69),iferror(find(",",indirect("Form Responses 1!E"&amp;A69)),len(indirect("Form Responses 1!E"&amp;A69))+1)-1)),"")</f>
        <v>6</v>
      </c>
      <c r="C69" s="21">
        <f>iferror(small(B69:B76,D69),"")</f>
        <v>6</v>
      </c>
      <c r="D69" s="32">
        <v>1.0</v>
      </c>
      <c r="E69" s="33" t="str">
        <f t="array" ref="E69">iferror(INDEX(INDIRECT("'Form Responses 1'!B"&amp;A69):indirect("'Form Responses 1'!B"&amp;B68),MATCH(C69,B69:B76,0)),"")</f>
        <v>2. Drs. Tasrip, MM.</v>
      </c>
      <c r="F69" s="33" t="str">
        <f t="array" ref="F69">iferror(INDEX(INDIRECT("'Form Responses 1'!c"&amp;A69):indirect("'Form Responses 1'!c"&amp;B68),MATCH(C69,B69:B76,0)),"")</f>
        <v>6. IPS</v>
      </c>
      <c r="G69" s="32" t="str">
        <f t="array" ref="G69">iferror(INDEX(INDIRECT("'Form Responses 1'!E"&amp;A69):indirect("'Form Responses 1'!E"&amp;B68),MATCH(C69,B69:B76,0)),"")</f>
        <v>6, 7</v>
      </c>
      <c r="H69" s="32">
        <f t="array" ref="H69">iferror(INDEX(INDIRECT("'Form Responses 1'!F"&amp;A69):indirect("'Form Responses 1'!F"&amp;B68),MATCH(C69,B69:B76,0)),"")</f>
        <v>23</v>
      </c>
      <c r="I69" s="33" t="str">
        <f t="array" ref="I69">iferror(INDEX(INDIRECT("'Form Responses 1'!G"&amp;A69):indirect("'Form Responses 1'!G"&amp;B68),MATCH(C69,B69:B76,0)),"")</f>
        <v>Dampak positif globalisasi</v>
      </c>
      <c r="J69" s="33" t="str">
        <f t="array" ref="J69">iferror(INDEX(INDIRECT("'Form Responses 1'!H"&amp;A69):indirect("'Form Responses 1'!H"&amp;B68),MATCH(C69,B69:B76,0)),"")</f>
        <v>-</v>
      </c>
      <c r="K69" s="33" t="str">
        <f t="array" ref="K69">iferror(INDEX(INDIRECT("'Form Responses 1'!I"&amp;A69):indirect("'Form Responses 1'!I"&amp;B68),MATCH(C69,B69:B76,0)),"")</f>
        <v>PTM berjalan lancar siswa masuk semua</v>
      </c>
    </row>
    <row r="70">
      <c r="A70" s="20" t="str">
        <f>if(A69+D69&lt;=B68,A69+D69,"")</f>
        <v/>
      </c>
      <c r="B70" s="31" t="str">
        <f t="shared" si="7"/>
        <v/>
      </c>
      <c r="C70" s="21" t="str">
        <f>iferror(small(B69:B76,D70),"")</f>
        <v/>
      </c>
      <c r="D70" s="32">
        <v>2.0</v>
      </c>
      <c r="E70" s="33" t="str">
        <f t="array" ref="E70">iferror(INDEX(INDIRECT("'Form Responses 1'!B"&amp;A69):indirect("'Form Responses 1'!B"&amp;B68),MATCH(C70,B69:B76,0)),"")</f>
        <v/>
      </c>
      <c r="F70" s="33" t="str">
        <f t="array" ref="F70">iferror(INDEX(INDIRECT("'Form Responses 1'!c"&amp;A69):indirect("'Form Responses 1'!c"&amp;B68),MATCH(C70,B69:B76,0)),"")</f>
        <v/>
      </c>
      <c r="G70" s="32" t="str">
        <f t="array" ref="G70">iferror(INDEX(INDIRECT("'Form Responses 1'!E"&amp;A69):indirect("'Form Responses 1'!E"&amp;B68),MATCH(C70,B69:B76,0)),"")</f>
        <v/>
      </c>
      <c r="H70" s="32" t="str">
        <f t="array" ref="H70">iferror(INDEX(INDIRECT("'Form Responses 1'!F"&amp;A69):indirect("'Form Responses 1'!F"&amp;B68),MATCH(C70,B69:B76,0)),"")</f>
        <v/>
      </c>
      <c r="I70" s="33" t="str">
        <f t="array" ref="I70">iferror(INDEX(INDIRECT("'Form Responses 1'!G"&amp;A69):indirect("'Form Responses 1'!G"&amp;B68),MATCH(C70,B69:B76,0)),"")</f>
        <v/>
      </c>
      <c r="J70" s="33" t="str">
        <f t="array" ref="J70">iferror(INDEX(INDIRECT("'Form Responses 1'!H"&amp;A69):indirect("'Form Responses 1'!H"&amp;B68),MATCH(C70,B69:B76,0)),"")</f>
        <v/>
      </c>
      <c r="K70" s="33" t="str">
        <f t="array" ref="K70">iferror(INDEX(INDIRECT("'Form Responses 1'!I"&amp;A69):indirect("'Form Responses 1'!I"&amp;B68),MATCH(C70,B69:B76,0)),"")</f>
        <v/>
      </c>
    </row>
    <row r="71">
      <c r="A71" s="20" t="str">
        <f>if(A69+D70&lt;=B68,A69+D70,"")</f>
        <v/>
      </c>
      <c r="B71" s="31" t="str">
        <f t="shared" si="7"/>
        <v/>
      </c>
      <c r="C71" s="21" t="str">
        <f>iferror(small(B69:B76,D71),"")</f>
        <v/>
      </c>
      <c r="D71" s="32">
        <v>3.0</v>
      </c>
      <c r="E71" s="33" t="str">
        <f t="array" ref="E71">iferror(INDEX(INDIRECT("'Form Responses 1'!B"&amp;A69):indirect("'Form Responses 1'!B"&amp;B68),MATCH(C71,B69:B76,0)),"")</f>
        <v/>
      </c>
      <c r="F71" s="33" t="str">
        <f t="array" ref="F71">iferror(INDEX(INDIRECT("'Form Responses 1'!c"&amp;A69):indirect("'Form Responses 1'!c"&amp;B68),MATCH(C71,B69:B76,0)),"")</f>
        <v/>
      </c>
      <c r="G71" s="32" t="str">
        <f t="array" ref="G71">iferror(INDEX(INDIRECT("'Form Responses 1'!E"&amp;A69):indirect("'Form Responses 1'!E"&amp;B68),MATCH(C71,B69:B76,0)),"")</f>
        <v/>
      </c>
      <c r="H71" s="32" t="str">
        <f t="array" ref="H71">iferror(INDEX(INDIRECT("'Form Responses 1'!F"&amp;A69):indirect("'Form Responses 1'!F"&amp;B68),MATCH(C71,B69:B76,0)),"")</f>
        <v/>
      </c>
      <c r="I71" s="33" t="str">
        <f t="array" ref="I71">iferror(INDEX(INDIRECT("'Form Responses 1'!G"&amp;A69):indirect("'Form Responses 1'!G"&amp;B68),MATCH(C71,B69:B76,0)),"")</f>
        <v/>
      </c>
      <c r="J71" s="33" t="str">
        <f t="array" ref="J71">iferror(INDEX(INDIRECT("'Form Responses 1'!H"&amp;A69):indirect("'Form Responses 1'!H"&amp;B68),MATCH(C71,B69:B76,0)),"")</f>
        <v/>
      </c>
      <c r="K71" s="33" t="str">
        <f t="array" ref="K71">iferror(INDEX(INDIRECT("'Form Responses 1'!I"&amp;A69):indirect("'Form Responses 1'!I"&amp;B68),MATCH(C71,B69:B76,0)),"")</f>
        <v/>
      </c>
    </row>
    <row r="72">
      <c r="A72" s="20" t="str">
        <f>if(A69+D71&lt;=B68,A69+D71,"")</f>
        <v/>
      </c>
      <c r="B72" s="31" t="str">
        <f t="shared" si="7"/>
        <v/>
      </c>
      <c r="C72" s="21" t="str">
        <f>iferror(small(B69:B76,D72),"")</f>
        <v/>
      </c>
      <c r="D72" s="32">
        <v>4.0</v>
      </c>
      <c r="E72" s="33" t="str">
        <f t="array" ref="E72">iferror(INDEX(INDIRECT("'Form Responses 1'!B"&amp;A69):indirect("'Form Responses 1'!B"&amp;B68),MATCH(C72,B69:B76,0)),"")</f>
        <v/>
      </c>
      <c r="F72" s="33" t="str">
        <f t="array" ref="F72">iferror(INDEX(INDIRECT("'Form Responses 1'!c"&amp;A69):indirect("'Form Responses 1'!c"&amp;B68),MATCH(C72,B69:B76,0)),"")</f>
        <v/>
      </c>
      <c r="G72" s="32" t="str">
        <f t="array" ref="G72">iferror(INDEX(INDIRECT("'Form Responses 1'!E"&amp;A69):indirect("'Form Responses 1'!E"&amp;B68),MATCH(C72,B69:B76,0)),"")</f>
        <v/>
      </c>
      <c r="H72" s="32" t="str">
        <f t="array" ref="H72">iferror(INDEX(INDIRECT("'Form Responses 1'!F"&amp;A69):indirect("'Form Responses 1'!F"&amp;B68),MATCH(C72,B69:B76,0)),"")</f>
        <v/>
      </c>
      <c r="I72" s="33" t="str">
        <f t="array" ref="I72">iferror(INDEX(INDIRECT("'Form Responses 1'!G"&amp;A69):indirect("'Form Responses 1'!G"&amp;B68),MATCH(C72,B69:B76,0)),"")</f>
        <v/>
      </c>
      <c r="J72" s="33" t="str">
        <f t="array" ref="J72">iferror(INDEX(INDIRECT("'Form Responses 1'!H"&amp;A69):indirect("'Form Responses 1'!H"&amp;B68),MATCH(C72,B69:B76,0)),"")</f>
        <v/>
      </c>
      <c r="K72" s="33" t="str">
        <f t="array" ref="K72">iferror(INDEX(INDIRECT("'Form Responses 1'!I"&amp;A69):indirect("'Form Responses 1'!I"&amp;B68),MATCH(C72,B69:B76,0)),"")</f>
        <v/>
      </c>
    </row>
    <row r="73">
      <c r="A73" s="20" t="str">
        <f>if(A69+D72&lt;=B68,A69+D72,"")</f>
        <v/>
      </c>
      <c r="B73" s="31" t="str">
        <f t="shared" si="7"/>
        <v/>
      </c>
      <c r="C73" s="21" t="str">
        <f>iferror(small(B69:B76,D73),"")</f>
        <v/>
      </c>
      <c r="D73" s="32">
        <v>5.0</v>
      </c>
      <c r="E73" s="33" t="str">
        <f t="array" ref="E73">iferror(INDEX(INDIRECT("'Form Responses 1'!B"&amp;A69):indirect("'Form Responses 1'!B"&amp;B68),MATCH(C73,B69:B76,0)),"")</f>
        <v/>
      </c>
      <c r="F73" s="33" t="str">
        <f t="array" ref="F73">iferror(INDEX(INDIRECT("'Form Responses 1'!c"&amp;A69):indirect("'Form Responses 1'!c"&amp;B68),MATCH(C73,B69:B76,0)),"")</f>
        <v/>
      </c>
      <c r="G73" s="32" t="str">
        <f t="array" ref="G73">iferror(INDEX(INDIRECT("'Form Responses 1'!E"&amp;A69):indirect("'Form Responses 1'!E"&amp;B68),MATCH(C73,B69:B76,0)),"")</f>
        <v/>
      </c>
      <c r="H73" s="32" t="str">
        <f t="array" ref="H73">iferror(INDEX(INDIRECT("'Form Responses 1'!F"&amp;A69):indirect("'Form Responses 1'!F"&amp;B68),MATCH(C73,B69:B76,0)),"")</f>
        <v/>
      </c>
      <c r="I73" s="33" t="str">
        <f t="array" ref="I73">iferror(INDEX(INDIRECT("'Form Responses 1'!G"&amp;A69):indirect("'Form Responses 1'!G"&amp;B68),MATCH(C73,B69:B76,0)),"")</f>
        <v/>
      </c>
      <c r="J73" s="33" t="str">
        <f t="array" ref="J73">iferror(INDEX(INDIRECT("'Form Responses 1'!H"&amp;A69):indirect("'Form Responses 1'!H"&amp;B68),MATCH(C73,B69:B76,0)),"")</f>
        <v/>
      </c>
      <c r="K73" s="33" t="str">
        <f t="array" ref="K73">iferror(INDEX(INDIRECT("'Form Responses 1'!I"&amp;A69):indirect("'Form Responses 1'!I"&amp;B68),MATCH(C73,B69:B76,0)),"")</f>
        <v/>
      </c>
    </row>
    <row r="74">
      <c r="A74" s="20" t="str">
        <f>if(A69+D73&lt;=B68,A69+D73,"")</f>
        <v/>
      </c>
      <c r="B74" s="31" t="str">
        <f t="shared" si="7"/>
        <v/>
      </c>
      <c r="C74" s="21" t="str">
        <f>iferror(small(B69:B76,D74),"")</f>
        <v/>
      </c>
      <c r="D74" s="32">
        <v>6.0</v>
      </c>
      <c r="E74" s="33" t="str">
        <f t="array" ref="E74">iferror(INDEX(INDIRECT("'Form Responses 1'!B"&amp;A69):indirect("'Form Responses 1'!B"&amp;B68),MATCH(C74,B69:B76,0)),"")</f>
        <v/>
      </c>
      <c r="F74" s="33" t="str">
        <f t="array" ref="F74">iferror(INDEX(INDIRECT("'Form Responses 1'!c"&amp;A69):indirect("'Form Responses 1'!c"&amp;B68),MATCH(C74,B69:B76,0)),"")</f>
        <v/>
      </c>
      <c r="G74" s="32" t="str">
        <f t="array" ref="G74">iferror(INDEX(INDIRECT("'Form Responses 1'!E"&amp;A69):indirect("'Form Responses 1'!E"&amp;B68),MATCH(C74,B69:B76,0)),"")</f>
        <v/>
      </c>
      <c r="H74" s="32" t="str">
        <f t="array" ref="H74">iferror(INDEX(INDIRECT("'Form Responses 1'!F"&amp;A69):indirect("'Form Responses 1'!F"&amp;B68),MATCH(C74,B69:B76,0)),"")</f>
        <v/>
      </c>
      <c r="I74" s="33" t="str">
        <f t="array" ref="I74">iferror(INDEX(INDIRECT("'Form Responses 1'!G"&amp;A69):indirect("'Form Responses 1'!G"&amp;B68),MATCH(C74,B69:B76,0)),"")</f>
        <v/>
      </c>
      <c r="J74" s="33" t="str">
        <f t="array" ref="J74">iferror(INDEX(INDIRECT("'Form Responses 1'!H"&amp;A69):indirect("'Form Responses 1'!H"&amp;B68),MATCH(C74,B69:B76,0)),"")</f>
        <v/>
      </c>
      <c r="K74" s="33" t="str">
        <f t="array" ref="K74">iferror(INDEX(INDIRECT("'Form Responses 1'!I"&amp;A69):indirect("'Form Responses 1'!I"&amp;B68),MATCH(C74,B69:B76,0)),"")</f>
        <v/>
      </c>
    </row>
    <row r="75">
      <c r="A75" s="20" t="str">
        <f>if(A69+D74&lt;=B68,A69+D74,"")</f>
        <v/>
      </c>
      <c r="B75" s="31" t="str">
        <f t="shared" si="7"/>
        <v/>
      </c>
      <c r="C75" s="21" t="str">
        <f>iferror(small(B69:B76,D75),"")</f>
        <v/>
      </c>
      <c r="D75" s="32">
        <v>7.0</v>
      </c>
      <c r="E75" s="33" t="str">
        <f t="array" ref="E75">iferror(INDEX(INDIRECT("'Form Responses 1'!B"&amp;A69):indirect("'Form Responses 1'!B"&amp;B68),MATCH(C75,B69:B76,0)),"")</f>
        <v/>
      </c>
      <c r="F75" s="33" t="str">
        <f t="array" ref="F75">iferror(INDEX(INDIRECT("'Form Responses 1'!c"&amp;A69):indirect("'Form Responses 1'!c"&amp;B68),MATCH(C75,B69:B76,0)),"")</f>
        <v/>
      </c>
      <c r="G75" s="32" t="str">
        <f t="array" ref="G75">iferror(INDEX(INDIRECT("'Form Responses 1'!E"&amp;A69):indirect("'Form Responses 1'!E"&amp;B68),MATCH(C75,B69:B76,0)),"")</f>
        <v/>
      </c>
      <c r="H75" s="32" t="str">
        <f t="array" ref="H75">iferror(INDEX(INDIRECT("'Form Responses 1'!F"&amp;A69):indirect("'Form Responses 1'!F"&amp;B68),MATCH(C75,B69:B76,0)),"")</f>
        <v/>
      </c>
      <c r="I75" s="33" t="str">
        <f t="array" ref="I75">iferror(INDEX(INDIRECT("'Form Responses 1'!G"&amp;A69):indirect("'Form Responses 1'!G"&amp;B68),MATCH(C75,B69:B76,0)),"")</f>
        <v/>
      </c>
      <c r="J75" s="33" t="str">
        <f t="array" ref="J75">iferror(INDEX(INDIRECT("'Form Responses 1'!H"&amp;A69):indirect("'Form Responses 1'!H"&amp;B68),MATCH(C75,B69:B76,0)),"")</f>
        <v/>
      </c>
      <c r="K75" s="33" t="str">
        <f t="array" ref="K75">iferror(INDEX(INDIRECT("'Form Responses 1'!I"&amp;A69):indirect("'Form Responses 1'!I"&amp;B68),MATCH(C75,B69:B76,0)),"")</f>
        <v/>
      </c>
    </row>
    <row r="76">
      <c r="A76" s="20" t="str">
        <f>if(A69+D75&lt;=B68,A69+D75,"")</f>
        <v/>
      </c>
      <c r="B76" s="31" t="str">
        <f t="shared" si="7"/>
        <v/>
      </c>
      <c r="C76" s="21" t="str">
        <f>iferror(small(B69:B76,D76),"")</f>
        <v/>
      </c>
      <c r="D76" s="32">
        <v>8.0</v>
      </c>
      <c r="E76" s="33" t="str">
        <f t="array" ref="E76">iferror(INDEX(INDIRECT("'Form Responses 1'!B"&amp;A69):indirect("'Form Responses 1'!B"&amp;B68),MATCH(C76,B69:B76,0)),"")</f>
        <v/>
      </c>
      <c r="F76" s="33" t="str">
        <f t="array" ref="F76">iferror(INDEX(INDIRECT("'Form Responses 1'!c"&amp;A69):indirect("'Form Responses 1'!c"&amp;B68),MATCH(C76,B69:B76,0)),"")</f>
        <v/>
      </c>
      <c r="G76" s="32" t="str">
        <f t="array" ref="G76">iferror(INDEX(INDIRECT("'Form Responses 1'!E"&amp;A69):indirect("'Form Responses 1'!E"&amp;B68),MATCH(C76,B69:B76,0)),"")</f>
        <v/>
      </c>
      <c r="H76" s="32" t="str">
        <f t="array" ref="H76">iferror(INDEX(INDIRECT("'Form Responses 1'!F"&amp;A69):indirect("'Form Responses 1'!F"&amp;B68),MATCH(C76,B69:B76,0)),"")</f>
        <v/>
      </c>
      <c r="I76" s="33" t="str">
        <f t="array" ref="I76">iferror(INDEX(INDIRECT("'Form Responses 1'!G"&amp;A69):indirect("'Form Responses 1'!G"&amp;B68),MATCH(C76,B69:B76,0)),"")</f>
        <v/>
      </c>
      <c r="J76" s="33" t="str">
        <f t="array" ref="J76">iferror(INDEX(INDIRECT("'Form Responses 1'!H"&amp;A69):indirect("'Form Responses 1'!H"&amp;B68),MATCH(C76,B69:B76,0)),"")</f>
        <v/>
      </c>
      <c r="K76" s="33" t="str">
        <f t="array" ref="K76">iferror(INDEX(INDIRECT("'Form Responses 1'!I"&amp;A69):indirect("'Form Responses 1'!I"&amp;B68),MATCH(C76,B69:B76,0)),"")</f>
        <v/>
      </c>
    </row>
    <row r="77">
      <c r="A77" s="21"/>
      <c r="B77" s="31"/>
      <c r="C77" s="21"/>
      <c r="D77" s="21"/>
      <c r="E77" s="35"/>
      <c r="F77" s="35"/>
      <c r="G77" s="21"/>
      <c r="H77" s="21"/>
      <c r="I77" s="35"/>
      <c r="J77" s="35"/>
      <c r="K77" s="35"/>
    </row>
    <row r="78" ht="66.0" customHeight="1">
      <c r="A78" s="20"/>
      <c r="B78" s="31"/>
      <c r="C78" s="20">
        <v>8.0</v>
      </c>
      <c r="D78" s="22"/>
      <c r="E78" s="23">
        <v>44145.0</v>
      </c>
      <c r="F78" s="24" t="str">
        <f t="array" ref="F78">indirect("'sheet3'!E"&amp;2)</f>
        <v>JURNAL KELAS 9F SMP NEGERI 1 TURI SEMESTER 1 TAHUN PELAJARAN 2020/2021</v>
      </c>
      <c r="G78" s="25"/>
      <c r="H78" s="25"/>
      <c r="I78" s="26"/>
      <c r="J78" s="26"/>
      <c r="K78" s="27"/>
    </row>
    <row r="79">
      <c r="A79" s="20"/>
      <c r="B79" s="28">
        <f t="array" ref="B79">row(index(Sheet3!$A$1:$A$2943,match(right(E78,10),Sheet3!$A$1:$A$2943,0)))+countif(Sheet3!$A$1:$A$2943,(index(Sheet3!$A$1:$A$2943,match(right(E78,10),Sheet3!$A$1:$A$2943,0))))-1</f>
        <v>175</v>
      </c>
      <c r="C79" s="21"/>
      <c r="D79" s="37" t="s">
        <v>333</v>
      </c>
      <c r="E79" s="38" t="s">
        <v>334</v>
      </c>
      <c r="F79" s="38" t="s">
        <v>2</v>
      </c>
      <c r="G79" s="38" t="s">
        <v>4</v>
      </c>
      <c r="H79" s="38" t="s">
        <v>335</v>
      </c>
      <c r="I79" s="38" t="s">
        <v>336</v>
      </c>
      <c r="J79" s="38" t="s">
        <v>337</v>
      </c>
      <c r="K79" s="38" t="s">
        <v>338</v>
      </c>
    </row>
    <row r="80">
      <c r="A80" s="30">
        <f t="array" ref="A80">row(index(Sheet3!$A$1:$A$2943,match(right(E78,10),Sheet3!$A$1:$A$2943,0)))</f>
        <v>175</v>
      </c>
      <c r="B80" s="31">
        <f t="shared" ref="B80:B87" si="8">iferror(value(left(indirect("Form Responses 1!E"&amp;A80),iferror(find(",",indirect("Form Responses 1!E"&amp;A80)),len(indirect("Form Responses 1!E"&amp;A80))+1)-1)),"")</f>
        <v>1</v>
      </c>
      <c r="C80" s="21">
        <f>iferror(small(B80:B87,D80),"")</f>
        <v>1</v>
      </c>
      <c r="D80" s="32">
        <v>1.0</v>
      </c>
      <c r="E80" s="33" t="str">
        <f t="array" ref="E80">iferror(INDEX(INDIRECT("'Form Responses 1'!B"&amp;A80):indirect("'Form Responses 1'!B"&amp;B79),MATCH(C80,B80:B87,0)),"")</f>
        <v>42. Nurul Laili, S.Pd. M.Pd</v>
      </c>
      <c r="F80" s="33" t="str">
        <f t="array" ref="F80">iferror(INDEX(INDIRECT("'Form Responses 1'!c"&amp;A80):indirect("'Form Responses 1'!c"&amp;B79),MATCH(C80,B80:B87,0)),"")</f>
        <v>5. IPA</v>
      </c>
      <c r="G80" s="32" t="str">
        <f t="array" ref="G80">iferror(INDEX(INDIRECT("'Form Responses 1'!E"&amp;A80):indirect("'Form Responses 1'!E"&amp;B79),MATCH(C80,B80:B87,0)),"")</f>
        <v>1, 2, 3</v>
      </c>
      <c r="H80" s="32">
        <f t="array" ref="H80">iferror(INDEX(INDIRECT("'Form Responses 1'!F"&amp;A80):indirect("'Form Responses 1'!F"&amp;B79),MATCH(C80,B80:B87,0)),"")</f>
        <v>26</v>
      </c>
      <c r="I80" s="33" t="str">
        <f t="array" ref="I80">iferror(INDEX(INDIRECT("'Form Responses 1'!G"&amp;A80):indirect("'Form Responses 1'!G"&amp;B79),MATCH(C80,B80:B87,0)),"")</f>
        <v>Uji kopetensi bab 2</v>
      </c>
      <c r="J80" s="33" t="str">
        <f t="array" ref="J80">iferror(INDEX(INDIRECT("'Form Responses 1'!H"&amp;A80):indirect("'Form Responses 1'!H"&amp;B79),MATCH(C80,B80:B87,0)),"")</f>
        <v>-</v>
      </c>
      <c r="K80" s="33" t="str">
        <f t="array" ref="K80">iferror(INDEX(INDIRECT("'Form Responses 1'!I"&amp;A80):indirect("'Form Responses 1'!I"&amp;B79),MATCH(C80,B80:B87,0)),"")</f>
        <v>Berjalan lancar</v>
      </c>
    </row>
    <row r="81">
      <c r="A81" s="20" t="str">
        <f>if(A80+D80&lt;=B79,A80+D80,"")</f>
        <v/>
      </c>
      <c r="B81" s="31" t="str">
        <f t="shared" si="8"/>
        <v/>
      </c>
      <c r="C81" s="21" t="str">
        <f>iferror(small(B80:B87,D81),"")</f>
        <v/>
      </c>
      <c r="D81" s="32">
        <v>2.0</v>
      </c>
      <c r="E81" s="33" t="str">
        <f t="array" ref="E81">iferror(INDEX(INDIRECT("'Form Responses 1'!B"&amp;A80):indirect("'Form Responses 1'!B"&amp;B79),MATCH(C81,B80:B87,0)),"")</f>
        <v/>
      </c>
      <c r="F81" s="33" t="str">
        <f t="array" ref="F81">iferror(INDEX(INDIRECT("'Form Responses 1'!c"&amp;A80):indirect("'Form Responses 1'!c"&amp;B79),MATCH(C81,B80:B87,0)),"")</f>
        <v/>
      </c>
      <c r="G81" s="32" t="str">
        <f t="array" ref="G81">iferror(INDEX(INDIRECT("'Form Responses 1'!E"&amp;A80):indirect("'Form Responses 1'!E"&amp;B79),MATCH(C81,B80:B87,0)),"")</f>
        <v/>
      </c>
      <c r="H81" s="32" t="str">
        <f t="array" ref="H81">iferror(INDEX(INDIRECT("'Form Responses 1'!F"&amp;A80):indirect("'Form Responses 1'!F"&amp;B79),MATCH(C81,B80:B87,0)),"")</f>
        <v/>
      </c>
      <c r="I81" s="33" t="str">
        <f t="array" ref="I81">iferror(INDEX(INDIRECT("'Form Responses 1'!G"&amp;A80):indirect("'Form Responses 1'!G"&amp;B79),MATCH(C81,B80:B87,0)),"")</f>
        <v/>
      </c>
      <c r="J81" s="33" t="str">
        <f t="array" ref="J81">iferror(INDEX(INDIRECT("'Form Responses 1'!H"&amp;A80):indirect("'Form Responses 1'!H"&amp;B79),MATCH(C81,B80:B87,0)),"")</f>
        <v/>
      </c>
      <c r="K81" s="33" t="str">
        <f t="array" ref="K81">iferror(INDEX(INDIRECT("'Form Responses 1'!I"&amp;A80):indirect("'Form Responses 1'!I"&amp;B79),MATCH(C81,B80:B87,0)),"")</f>
        <v/>
      </c>
    </row>
    <row r="82">
      <c r="A82" s="20" t="str">
        <f>if(A80+D81&lt;=B79,A80+D81,"")</f>
        <v/>
      </c>
      <c r="B82" s="31" t="str">
        <f t="shared" si="8"/>
        <v/>
      </c>
      <c r="C82" s="21" t="str">
        <f>iferror(small(B80:B87,D82),"")</f>
        <v/>
      </c>
      <c r="D82" s="32">
        <v>3.0</v>
      </c>
      <c r="E82" s="33" t="str">
        <f t="array" ref="E82">iferror(INDEX(INDIRECT("'Form Responses 1'!B"&amp;A80):indirect("'Form Responses 1'!B"&amp;B79),MATCH(C82,B80:B87,0)),"")</f>
        <v/>
      </c>
      <c r="F82" s="33" t="str">
        <f t="array" ref="F82">iferror(INDEX(INDIRECT("'Form Responses 1'!c"&amp;A80):indirect("'Form Responses 1'!c"&amp;B79),MATCH(C82,B80:B87,0)),"")</f>
        <v/>
      </c>
      <c r="G82" s="32" t="str">
        <f t="array" ref="G82">iferror(INDEX(INDIRECT("'Form Responses 1'!E"&amp;A80):indirect("'Form Responses 1'!E"&amp;B79),MATCH(C82,B80:B87,0)),"")</f>
        <v/>
      </c>
      <c r="H82" s="32" t="str">
        <f t="array" ref="H82">iferror(INDEX(INDIRECT("'Form Responses 1'!F"&amp;A80):indirect("'Form Responses 1'!F"&amp;B79),MATCH(C82,B80:B87,0)),"")</f>
        <v/>
      </c>
      <c r="I82" s="33" t="str">
        <f t="array" ref="I82">iferror(INDEX(INDIRECT("'Form Responses 1'!G"&amp;A80):indirect("'Form Responses 1'!G"&amp;B79),MATCH(C82,B80:B87,0)),"")</f>
        <v/>
      </c>
      <c r="J82" s="33" t="str">
        <f t="array" ref="J82">iferror(INDEX(INDIRECT("'Form Responses 1'!H"&amp;A80):indirect("'Form Responses 1'!H"&amp;B79),MATCH(C82,B80:B87,0)),"")</f>
        <v/>
      </c>
      <c r="K82" s="33" t="str">
        <f t="array" ref="K82">iferror(INDEX(INDIRECT("'Form Responses 1'!I"&amp;A80):indirect("'Form Responses 1'!I"&amp;B79),MATCH(C82,B80:B87,0)),"")</f>
        <v/>
      </c>
    </row>
    <row r="83">
      <c r="A83" s="20" t="str">
        <f>if(A80+D82&lt;=B79,A80+D82,"")</f>
        <v/>
      </c>
      <c r="B83" s="31" t="str">
        <f t="shared" si="8"/>
        <v/>
      </c>
      <c r="C83" s="21" t="str">
        <f>iferror(small(B80:B87,D83),"")</f>
        <v/>
      </c>
      <c r="D83" s="32">
        <v>4.0</v>
      </c>
      <c r="E83" s="33" t="str">
        <f t="array" ref="E83">iferror(INDEX(INDIRECT("'Form Responses 1'!B"&amp;A80):indirect("'Form Responses 1'!B"&amp;B79),MATCH(C83,B80:B87,0)),"")</f>
        <v/>
      </c>
      <c r="F83" s="33" t="str">
        <f t="array" ref="F83">iferror(INDEX(INDIRECT("'Form Responses 1'!c"&amp;A80):indirect("'Form Responses 1'!c"&amp;B79),MATCH(C83,B80:B87,0)),"")</f>
        <v/>
      </c>
      <c r="G83" s="32" t="str">
        <f t="array" ref="G83">iferror(INDEX(INDIRECT("'Form Responses 1'!E"&amp;A80):indirect("'Form Responses 1'!E"&amp;B79),MATCH(C83,B80:B87,0)),"")</f>
        <v/>
      </c>
      <c r="H83" s="32" t="str">
        <f t="array" ref="H83">iferror(INDEX(INDIRECT("'Form Responses 1'!F"&amp;A80):indirect("'Form Responses 1'!F"&amp;B79),MATCH(C83,B80:B87,0)),"")</f>
        <v/>
      </c>
      <c r="I83" s="33" t="str">
        <f t="array" ref="I83">iferror(INDEX(INDIRECT("'Form Responses 1'!G"&amp;A80):indirect("'Form Responses 1'!G"&amp;B79),MATCH(C83,B80:B87,0)),"")</f>
        <v/>
      </c>
      <c r="J83" s="33" t="str">
        <f t="array" ref="J83">iferror(INDEX(INDIRECT("'Form Responses 1'!H"&amp;A80):indirect("'Form Responses 1'!H"&amp;B79),MATCH(C83,B80:B87,0)),"")</f>
        <v/>
      </c>
      <c r="K83" s="33" t="str">
        <f t="array" ref="K83">iferror(INDEX(INDIRECT("'Form Responses 1'!I"&amp;A80):indirect("'Form Responses 1'!I"&amp;B79),MATCH(C83,B80:B87,0)),"")</f>
        <v/>
      </c>
    </row>
    <row r="84">
      <c r="A84" s="20" t="str">
        <f>if(A80+D83&lt;=B79,A80+D83,"")</f>
        <v/>
      </c>
      <c r="B84" s="31" t="str">
        <f t="shared" si="8"/>
        <v/>
      </c>
      <c r="C84" s="21" t="str">
        <f>iferror(small(B80:B87,D84),"")</f>
        <v/>
      </c>
      <c r="D84" s="32">
        <v>5.0</v>
      </c>
      <c r="E84" s="33" t="str">
        <f t="array" ref="E84">iferror(INDEX(INDIRECT("'Form Responses 1'!B"&amp;A80):indirect("'Form Responses 1'!B"&amp;B79),MATCH(C84,B80:B87,0)),"")</f>
        <v/>
      </c>
      <c r="F84" s="33" t="str">
        <f t="array" ref="F84">iferror(INDEX(INDIRECT("'Form Responses 1'!c"&amp;A80):indirect("'Form Responses 1'!c"&amp;B79),MATCH(C84,B80:B87,0)),"")</f>
        <v/>
      </c>
      <c r="G84" s="32" t="str">
        <f t="array" ref="G84">iferror(INDEX(INDIRECT("'Form Responses 1'!E"&amp;A80):indirect("'Form Responses 1'!E"&amp;B79),MATCH(C84,B80:B87,0)),"")</f>
        <v/>
      </c>
      <c r="H84" s="32" t="str">
        <f t="array" ref="H84">iferror(INDEX(INDIRECT("'Form Responses 1'!F"&amp;A80):indirect("'Form Responses 1'!F"&amp;B79),MATCH(C84,B80:B87,0)),"")</f>
        <v/>
      </c>
      <c r="I84" s="33" t="str">
        <f t="array" ref="I84">iferror(INDEX(INDIRECT("'Form Responses 1'!G"&amp;A80):indirect("'Form Responses 1'!G"&amp;B79),MATCH(C84,B80:B87,0)),"")</f>
        <v/>
      </c>
      <c r="J84" s="33" t="str">
        <f t="array" ref="J84">iferror(INDEX(INDIRECT("'Form Responses 1'!H"&amp;A80):indirect("'Form Responses 1'!H"&amp;B79),MATCH(C84,B80:B87,0)),"")</f>
        <v/>
      </c>
      <c r="K84" s="33" t="str">
        <f t="array" ref="K84">iferror(INDEX(INDIRECT("'Form Responses 1'!I"&amp;A80):indirect("'Form Responses 1'!I"&amp;B79),MATCH(C84,B80:B87,0)),"")</f>
        <v/>
      </c>
    </row>
    <row r="85">
      <c r="A85" s="20" t="str">
        <f>if(A80+D84&lt;=B79,A80+D84,"")</f>
        <v/>
      </c>
      <c r="B85" s="31" t="str">
        <f t="shared" si="8"/>
        <v/>
      </c>
      <c r="C85" s="21" t="str">
        <f>iferror(small(B80:B87,D85),"")</f>
        <v/>
      </c>
      <c r="D85" s="32">
        <v>6.0</v>
      </c>
      <c r="E85" s="33" t="str">
        <f t="array" ref="E85">iferror(INDEX(INDIRECT("'Form Responses 1'!B"&amp;A80):indirect("'Form Responses 1'!B"&amp;B79),MATCH(C85,B80:B87,0)),"")</f>
        <v/>
      </c>
      <c r="F85" s="33" t="str">
        <f t="array" ref="F85">iferror(INDEX(INDIRECT("'Form Responses 1'!c"&amp;A80):indirect("'Form Responses 1'!c"&amp;B79),MATCH(C85,B80:B87,0)),"")</f>
        <v/>
      </c>
      <c r="G85" s="32" t="str">
        <f t="array" ref="G85">iferror(INDEX(INDIRECT("'Form Responses 1'!E"&amp;A80):indirect("'Form Responses 1'!E"&amp;B79),MATCH(C85,B80:B87,0)),"")</f>
        <v/>
      </c>
      <c r="H85" s="32" t="str">
        <f t="array" ref="H85">iferror(INDEX(INDIRECT("'Form Responses 1'!F"&amp;A80):indirect("'Form Responses 1'!F"&amp;B79),MATCH(C85,B80:B87,0)),"")</f>
        <v/>
      </c>
      <c r="I85" s="33" t="str">
        <f t="array" ref="I85">iferror(INDEX(INDIRECT("'Form Responses 1'!G"&amp;A80):indirect("'Form Responses 1'!G"&amp;B79),MATCH(C85,B80:B87,0)),"")</f>
        <v/>
      </c>
      <c r="J85" s="33" t="str">
        <f t="array" ref="J85">iferror(INDEX(INDIRECT("'Form Responses 1'!H"&amp;A80):indirect("'Form Responses 1'!H"&amp;B79),MATCH(C85,B80:B87,0)),"")</f>
        <v/>
      </c>
      <c r="K85" s="33" t="str">
        <f t="array" ref="K85">iferror(INDEX(INDIRECT("'Form Responses 1'!I"&amp;A80):indirect("'Form Responses 1'!I"&amp;B79),MATCH(C85,B80:B87,0)),"")</f>
        <v/>
      </c>
    </row>
    <row r="86">
      <c r="A86" s="20" t="str">
        <f>if(A80+D85&lt;=B79,A80+D85,"")</f>
        <v/>
      </c>
      <c r="B86" s="31" t="str">
        <f t="shared" si="8"/>
        <v/>
      </c>
      <c r="C86" s="21" t="str">
        <f>iferror(small(B80:B87,D86),"")</f>
        <v/>
      </c>
      <c r="D86" s="32">
        <v>7.0</v>
      </c>
      <c r="E86" s="33" t="str">
        <f t="array" ref="E86">iferror(INDEX(INDIRECT("'Form Responses 1'!B"&amp;A80):indirect("'Form Responses 1'!B"&amp;B79),MATCH(C86,B80:B87,0)),"")</f>
        <v/>
      </c>
      <c r="F86" s="33" t="str">
        <f t="array" ref="F86">iferror(INDEX(INDIRECT("'Form Responses 1'!c"&amp;A80):indirect("'Form Responses 1'!c"&amp;B79),MATCH(C86,B80:B87,0)),"")</f>
        <v/>
      </c>
      <c r="G86" s="32" t="str">
        <f t="array" ref="G86">iferror(INDEX(INDIRECT("'Form Responses 1'!E"&amp;A80):indirect("'Form Responses 1'!E"&amp;B79),MATCH(C86,B80:B87,0)),"")</f>
        <v/>
      </c>
      <c r="H86" s="32" t="str">
        <f t="array" ref="H86">iferror(INDEX(INDIRECT("'Form Responses 1'!F"&amp;A80):indirect("'Form Responses 1'!F"&amp;B79),MATCH(C86,B80:B87,0)),"")</f>
        <v/>
      </c>
      <c r="I86" s="33" t="str">
        <f t="array" ref="I86">iferror(INDEX(INDIRECT("'Form Responses 1'!G"&amp;A80):indirect("'Form Responses 1'!G"&amp;B79),MATCH(C86,B80:B87,0)),"")</f>
        <v/>
      </c>
      <c r="J86" s="33" t="str">
        <f t="array" ref="J86">iferror(INDEX(INDIRECT("'Form Responses 1'!H"&amp;A80):indirect("'Form Responses 1'!H"&amp;B79),MATCH(C86,B80:B87,0)),"")</f>
        <v/>
      </c>
      <c r="K86" s="33" t="str">
        <f t="array" ref="K86">iferror(INDEX(INDIRECT("'Form Responses 1'!I"&amp;A80):indirect("'Form Responses 1'!I"&amp;B79),MATCH(C86,B80:B87,0)),"")</f>
        <v/>
      </c>
    </row>
    <row r="87">
      <c r="A87" s="20" t="str">
        <f>if(A80+D86&lt;=B79,A80+D86,"")</f>
        <v/>
      </c>
      <c r="B87" s="31" t="str">
        <f t="shared" si="8"/>
        <v/>
      </c>
      <c r="C87" s="21" t="str">
        <f>iferror(small(B80:B87,D87),"")</f>
        <v/>
      </c>
      <c r="D87" s="32">
        <v>8.0</v>
      </c>
      <c r="E87" s="33" t="str">
        <f t="array" ref="E87">iferror(INDEX(INDIRECT("'Form Responses 1'!B"&amp;A80):indirect("'Form Responses 1'!B"&amp;B79),MATCH(C87,B80:B87,0)),"")</f>
        <v/>
      </c>
      <c r="F87" s="33" t="str">
        <f t="array" ref="F87">iferror(INDEX(INDIRECT("'Form Responses 1'!c"&amp;A80):indirect("'Form Responses 1'!c"&amp;B79),MATCH(C87,B80:B87,0)),"")</f>
        <v/>
      </c>
      <c r="G87" s="32" t="str">
        <f t="array" ref="G87">iferror(INDEX(INDIRECT("'Form Responses 1'!E"&amp;A80):indirect("'Form Responses 1'!E"&amp;B79),MATCH(C87,B80:B87,0)),"")</f>
        <v/>
      </c>
      <c r="H87" s="32" t="str">
        <f t="array" ref="H87">iferror(INDEX(INDIRECT("'Form Responses 1'!F"&amp;A80):indirect("'Form Responses 1'!F"&amp;B79),MATCH(C87,B80:B87,0)),"")</f>
        <v/>
      </c>
      <c r="I87" s="33" t="str">
        <f t="array" ref="I87">iferror(INDEX(INDIRECT("'Form Responses 1'!G"&amp;A80):indirect("'Form Responses 1'!G"&amp;B79),MATCH(C87,B80:B87,0)),"")</f>
        <v/>
      </c>
      <c r="J87" s="33" t="str">
        <f t="array" ref="J87">iferror(INDEX(INDIRECT("'Form Responses 1'!H"&amp;A80):indirect("'Form Responses 1'!H"&amp;B79),MATCH(C87,B80:B87,0)),"")</f>
        <v/>
      </c>
      <c r="K87" s="33" t="str">
        <f t="array" ref="K87">iferror(INDEX(INDIRECT("'Form Responses 1'!I"&amp;A80):indirect("'Form Responses 1'!I"&amp;B79),MATCH(C87,B80:B87,0)),"")</f>
        <v/>
      </c>
    </row>
    <row r="88">
      <c r="A88" s="21"/>
      <c r="B88" s="31"/>
      <c r="C88" s="21"/>
      <c r="D88" s="21"/>
      <c r="E88" s="35"/>
      <c r="F88" s="35"/>
      <c r="G88" s="21"/>
      <c r="H88" s="21"/>
      <c r="I88" s="35"/>
      <c r="J88" s="35"/>
      <c r="K88" s="35"/>
    </row>
    <row r="89">
      <c r="A89" s="20"/>
      <c r="B89" s="31"/>
      <c r="C89" s="20">
        <v>9.0</v>
      </c>
      <c r="D89" s="22"/>
      <c r="E89" s="23">
        <v>44146.0</v>
      </c>
      <c r="F89" s="24" t="str">
        <f t="array" ref="F89">indirect("'sheet3'!E"&amp;2)</f>
        <v>JURNAL KELAS 9F SMP NEGERI 1 TURI SEMESTER 1 TAHUN PELAJARAN 2020/2021</v>
      </c>
      <c r="G89" s="25"/>
      <c r="H89" s="25"/>
      <c r="I89" s="26"/>
      <c r="J89" s="26"/>
      <c r="K89" s="27"/>
    </row>
    <row r="90">
      <c r="A90" s="20"/>
      <c r="B90" s="28">
        <f t="array" ref="B90">row(index(Sheet3!$A$1:$A$2943,match(right(E89,10),Sheet3!$A$1:$A$2943,0)))+countif(Sheet3!$A$1:$A$2943,(index(Sheet3!$A$1:$A$2943,match(right(E89,10),Sheet3!$A$1:$A$2943,0))))-1</f>
        <v>177</v>
      </c>
      <c r="C90" s="21"/>
      <c r="D90" s="37" t="s">
        <v>333</v>
      </c>
      <c r="E90" s="38" t="s">
        <v>334</v>
      </c>
      <c r="F90" s="38" t="s">
        <v>2</v>
      </c>
      <c r="G90" s="38" t="s">
        <v>4</v>
      </c>
      <c r="H90" s="38" t="s">
        <v>335</v>
      </c>
      <c r="I90" s="38" t="s">
        <v>336</v>
      </c>
      <c r="J90" s="38" t="s">
        <v>337</v>
      </c>
      <c r="K90" s="38" t="s">
        <v>338</v>
      </c>
    </row>
    <row r="91">
      <c r="A91" s="30">
        <f t="array" ref="A91">row(index(Sheet3!$A$1:$A$2943,match(right(E89,10),Sheet3!$A$1:$A$2943,0)))</f>
        <v>176</v>
      </c>
      <c r="B91" s="31">
        <f t="shared" ref="B91:B98" si="9">iferror(value(left(indirect("Form Responses 1!E"&amp;A91),iferror(find(",",indirect("Form Responses 1!E"&amp;A91)),len(indirect("Form Responses 1!E"&amp;A91))+1)-1)),"")</f>
        <v>7</v>
      </c>
      <c r="C91" s="21">
        <f>iferror(small(B91:B98,D91),"")</f>
        <v>1</v>
      </c>
      <c r="D91" s="32">
        <v>1.0</v>
      </c>
      <c r="E91" s="33" t="str">
        <f t="array" ref="E91">iferror(INDEX(INDIRECT("'Form Responses 1'!B"&amp;A91):indirect("'Form Responses 1'!B"&amp;B90),MATCH(C91,B91:B98,0)),"")</f>
        <v>4. Drs. Achmad Shofwan, M.Pd.</v>
      </c>
      <c r="F91" s="33" t="str">
        <f t="array" ref="F91">iferror(INDEX(INDIRECT("'Form Responses 1'!c"&amp;A91):indirect("'Form Responses 1'!c"&amp;B90),MATCH(C91,B91:B98,0)),"")</f>
        <v>7. Bahasa Inggris</v>
      </c>
      <c r="G91" s="32" t="str">
        <f t="array" ref="G91">iferror(INDEX(INDIRECT("'Form Responses 1'!E"&amp;A91):indirect("'Form Responses 1'!E"&amp;B90),MATCH(C91,B91:B98,0)),"")</f>
        <v>1, 2</v>
      </c>
      <c r="H91" s="32">
        <f t="array" ref="H91">iferror(INDEX(INDIRECT("'Form Responses 1'!F"&amp;A91):indirect("'Form Responses 1'!F"&amp;B90),MATCH(C91,B91:B98,0)),"")</f>
        <v>27</v>
      </c>
      <c r="I91" s="33" t="str">
        <f t="array" ref="I91">iferror(INDEX(INDIRECT("'Form Responses 1'!G"&amp;A91):indirect("'Form Responses 1'!G"&amp;B90),MATCH(C91,B91:B98,0)),"")</f>
        <v>Review chapter 1</v>
      </c>
      <c r="J91" s="33" t="str">
        <f t="array" ref="J91">iferror(INDEX(INDIRECT("'Form Responses 1'!H"&amp;A91):indirect("'Form Responses 1'!H"&amp;B90),MATCH(C91,B91:B98,0)),"")</f>
        <v>-</v>
      </c>
      <c r="K91" s="33" t="str">
        <f t="array" ref="K91">iferror(INDEX(INDIRECT("'Form Responses 1'!I"&amp;A91):indirect("'Form Responses 1'!I"&amp;B90),MATCH(C91,B91:B98,0)),"")</f>
        <v>Pembahasan materi dan soal</v>
      </c>
    </row>
    <row r="92">
      <c r="A92" s="20">
        <f>if(A91+D91&lt;=B90,A91+D91,"")</f>
        <v>177</v>
      </c>
      <c r="B92" s="31">
        <f t="shared" si="9"/>
        <v>1</v>
      </c>
      <c r="C92" s="21">
        <f>iferror(small(B91:B98,D92),"")</f>
        <v>7</v>
      </c>
      <c r="D92" s="32">
        <v>2.0</v>
      </c>
      <c r="E92" s="33" t="str">
        <f t="array" ref="E92">iferror(INDEX(INDIRECT("'Form Responses 1'!B"&amp;A91):indirect("'Form Responses 1'!B"&amp;B90),MATCH(C92,B91:B98,0)),"")</f>
        <v>57. Titik Nur Jihan Zulianah, S.Pd.</v>
      </c>
      <c r="F92" s="33" t="str">
        <f t="array" ref="F92">iferror(INDEX(INDIRECT("'Form Responses 1'!c"&amp;A91):indirect("'Form Responses 1'!c"&amp;B90),MATCH(C92,B91:B98,0)),"")</f>
        <v>12. Bahasa Arab</v>
      </c>
      <c r="G92" s="32">
        <f t="array" ref="G92">iferror(INDEX(INDIRECT("'Form Responses 1'!E"&amp;A91):indirect("'Form Responses 1'!E"&amp;B90),MATCH(C92,B91:B98,0)),"")</f>
        <v>7</v>
      </c>
      <c r="H92" s="32">
        <f t="array" ref="H92">iferror(INDEX(INDIRECT("'Form Responses 1'!F"&amp;A91):indirect("'Form Responses 1'!F"&amp;B90),MATCH(C92,B91:B98,0)),"")</f>
        <v>14</v>
      </c>
      <c r="I92" s="33" t="str">
        <f t="array" ref="I92">iferror(INDEX(INDIRECT("'Form Responses 1'!G"&amp;A91):indirect("'Form Responses 1'!G"&amp;B90),MATCH(C92,B91:B98,0)),"")</f>
        <v>Menjawab soal sesuai teks bacaan </v>
      </c>
      <c r="J92" s="33" t="str">
        <f t="array" ref="J92">iferror(INDEX(INDIRECT("'Form Responses 1'!H"&amp;A91):indirect("'Form Responses 1'!H"&amp;B90),MATCH(C92,B91:B98,0)),"")</f>
        <v>-</v>
      </c>
      <c r="K92" s="33" t="str">
        <f t="array" ref="K92">iferror(INDEX(INDIRECT("'Form Responses 1'!I"&amp;A91):indirect("'Form Responses 1'!I"&amp;B90),MATCH(C92,B91:B98,0)),"")</f>
        <v>Lancar</v>
      </c>
    </row>
    <row r="93">
      <c r="A93" s="20" t="str">
        <f>if(A91+D92&lt;=B90,A91+D92,"")</f>
        <v/>
      </c>
      <c r="B93" s="31" t="str">
        <f t="shared" si="9"/>
        <v/>
      </c>
      <c r="C93" s="21" t="str">
        <f>iferror(small(B91:B98,D93),"")</f>
        <v/>
      </c>
      <c r="D93" s="32">
        <v>3.0</v>
      </c>
      <c r="E93" s="33" t="str">
        <f t="array" ref="E93">iferror(INDEX(INDIRECT("'Form Responses 1'!B"&amp;A91):indirect("'Form Responses 1'!B"&amp;B90),MATCH(C93,B91:B98,0)),"")</f>
        <v/>
      </c>
      <c r="F93" s="33" t="str">
        <f t="array" ref="F93">iferror(INDEX(INDIRECT("'Form Responses 1'!c"&amp;A91):indirect("'Form Responses 1'!c"&amp;B90),MATCH(C93,B91:B98,0)),"")</f>
        <v/>
      </c>
      <c r="G93" s="32" t="str">
        <f t="array" ref="G93">iferror(INDEX(INDIRECT("'Form Responses 1'!E"&amp;A91):indirect("'Form Responses 1'!E"&amp;B90),MATCH(C93,B91:B98,0)),"")</f>
        <v/>
      </c>
      <c r="H93" s="32" t="str">
        <f t="array" ref="H93">iferror(INDEX(INDIRECT("'Form Responses 1'!F"&amp;A91):indirect("'Form Responses 1'!F"&amp;B90),MATCH(C93,B91:B98,0)),"")</f>
        <v/>
      </c>
      <c r="I93" s="33" t="str">
        <f t="array" ref="I93">iferror(INDEX(INDIRECT("'Form Responses 1'!G"&amp;A91):indirect("'Form Responses 1'!G"&amp;B90),MATCH(C93,B91:B98,0)),"")</f>
        <v/>
      </c>
      <c r="J93" s="33" t="str">
        <f t="array" ref="J93">iferror(INDEX(INDIRECT("'Form Responses 1'!H"&amp;A91):indirect("'Form Responses 1'!H"&amp;B90),MATCH(C93,B91:B98,0)),"")</f>
        <v/>
      </c>
      <c r="K93" s="33" t="str">
        <f t="array" ref="K93">iferror(INDEX(INDIRECT("'Form Responses 1'!I"&amp;A91):indirect("'Form Responses 1'!I"&amp;B90),MATCH(C93,B91:B98,0)),"")</f>
        <v/>
      </c>
    </row>
    <row r="94">
      <c r="A94" s="20" t="str">
        <f>if(A91+D93&lt;=B90,A91+D93,"")</f>
        <v/>
      </c>
      <c r="B94" s="31" t="str">
        <f t="shared" si="9"/>
        <v/>
      </c>
      <c r="C94" s="21" t="str">
        <f>iferror(small(B91:B98,D94),"")</f>
        <v/>
      </c>
      <c r="D94" s="32">
        <v>4.0</v>
      </c>
      <c r="E94" s="33" t="str">
        <f t="array" ref="E94">iferror(INDEX(INDIRECT("'Form Responses 1'!B"&amp;A91):indirect("'Form Responses 1'!B"&amp;B90),MATCH(C94,B91:B98,0)),"")</f>
        <v/>
      </c>
      <c r="F94" s="33" t="str">
        <f t="array" ref="F94">iferror(INDEX(INDIRECT("'Form Responses 1'!c"&amp;A91):indirect("'Form Responses 1'!c"&amp;B90),MATCH(C94,B91:B98,0)),"")</f>
        <v/>
      </c>
      <c r="G94" s="32" t="str">
        <f t="array" ref="G94">iferror(INDEX(INDIRECT("'Form Responses 1'!E"&amp;A91):indirect("'Form Responses 1'!E"&amp;B90),MATCH(C94,B91:B98,0)),"")</f>
        <v/>
      </c>
      <c r="H94" s="32" t="str">
        <f t="array" ref="H94">iferror(INDEX(INDIRECT("'Form Responses 1'!F"&amp;A91):indirect("'Form Responses 1'!F"&amp;B90),MATCH(C94,B91:B98,0)),"")</f>
        <v/>
      </c>
      <c r="I94" s="33" t="str">
        <f t="array" ref="I94">iferror(INDEX(INDIRECT("'Form Responses 1'!G"&amp;A91):indirect("'Form Responses 1'!G"&amp;B90),MATCH(C94,B91:B98,0)),"")</f>
        <v/>
      </c>
      <c r="J94" s="33" t="str">
        <f t="array" ref="J94">iferror(INDEX(INDIRECT("'Form Responses 1'!H"&amp;A91):indirect("'Form Responses 1'!H"&amp;B90),MATCH(C94,B91:B98,0)),"")</f>
        <v/>
      </c>
      <c r="K94" s="33" t="str">
        <f t="array" ref="K94">iferror(INDEX(INDIRECT("'Form Responses 1'!I"&amp;A91):indirect("'Form Responses 1'!I"&amp;B90),MATCH(C94,B91:B98,0)),"")</f>
        <v/>
      </c>
    </row>
    <row r="95">
      <c r="A95" s="20" t="str">
        <f>if(A91+D94&lt;=B90,A91+D94,"")</f>
        <v/>
      </c>
      <c r="B95" s="31" t="str">
        <f t="shared" si="9"/>
        <v/>
      </c>
      <c r="C95" s="21" t="str">
        <f>iferror(small(B91:B98,D95),"")</f>
        <v/>
      </c>
      <c r="D95" s="32">
        <v>5.0</v>
      </c>
      <c r="E95" s="33" t="str">
        <f t="array" ref="E95">iferror(INDEX(INDIRECT("'Form Responses 1'!B"&amp;A91):indirect("'Form Responses 1'!B"&amp;B90),MATCH(C95,B91:B98,0)),"")</f>
        <v/>
      </c>
      <c r="F95" s="33" t="str">
        <f t="array" ref="F95">iferror(INDEX(INDIRECT("'Form Responses 1'!c"&amp;A91):indirect("'Form Responses 1'!c"&amp;B90),MATCH(C95,B91:B98,0)),"")</f>
        <v/>
      </c>
      <c r="G95" s="32" t="str">
        <f t="array" ref="G95">iferror(INDEX(INDIRECT("'Form Responses 1'!E"&amp;A91):indirect("'Form Responses 1'!E"&amp;B90),MATCH(C95,B91:B98,0)),"")</f>
        <v/>
      </c>
      <c r="H95" s="32" t="str">
        <f t="array" ref="H95">iferror(INDEX(INDIRECT("'Form Responses 1'!F"&amp;A91):indirect("'Form Responses 1'!F"&amp;B90),MATCH(C95,B91:B98,0)),"")</f>
        <v/>
      </c>
      <c r="I95" s="33" t="str">
        <f t="array" ref="I95">iferror(INDEX(INDIRECT("'Form Responses 1'!G"&amp;A91):indirect("'Form Responses 1'!G"&amp;B90),MATCH(C95,B91:B98,0)),"")</f>
        <v/>
      </c>
      <c r="J95" s="33" t="str">
        <f t="array" ref="J95">iferror(INDEX(INDIRECT("'Form Responses 1'!H"&amp;A91):indirect("'Form Responses 1'!H"&amp;B90),MATCH(C95,B91:B98,0)),"")</f>
        <v/>
      </c>
      <c r="K95" s="33" t="str">
        <f t="array" ref="K95">iferror(INDEX(INDIRECT("'Form Responses 1'!I"&amp;A91):indirect("'Form Responses 1'!I"&amp;B90),MATCH(C95,B91:B98,0)),"")</f>
        <v/>
      </c>
    </row>
    <row r="96">
      <c r="A96" s="20" t="str">
        <f>if(A91+D95&lt;=B90,A91+D95,"")</f>
        <v/>
      </c>
      <c r="B96" s="31" t="str">
        <f t="shared" si="9"/>
        <v/>
      </c>
      <c r="C96" s="21" t="str">
        <f>iferror(small(B91:B98,D96),"")</f>
        <v/>
      </c>
      <c r="D96" s="32">
        <v>6.0</v>
      </c>
      <c r="E96" s="33" t="str">
        <f t="array" ref="E96">iferror(INDEX(INDIRECT("'Form Responses 1'!B"&amp;A91):indirect("'Form Responses 1'!B"&amp;B90),MATCH(C96,B91:B98,0)),"")</f>
        <v/>
      </c>
      <c r="F96" s="33" t="str">
        <f t="array" ref="F96">iferror(INDEX(INDIRECT("'Form Responses 1'!c"&amp;A91):indirect("'Form Responses 1'!c"&amp;B90),MATCH(C96,B91:B98,0)),"")</f>
        <v/>
      </c>
      <c r="G96" s="32" t="str">
        <f t="array" ref="G96">iferror(INDEX(INDIRECT("'Form Responses 1'!E"&amp;A91):indirect("'Form Responses 1'!E"&amp;B90),MATCH(C96,B91:B98,0)),"")</f>
        <v/>
      </c>
      <c r="H96" s="32" t="str">
        <f t="array" ref="H96">iferror(INDEX(INDIRECT("'Form Responses 1'!F"&amp;A91):indirect("'Form Responses 1'!F"&amp;B90),MATCH(C96,B91:B98,0)),"")</f>
        <v/>
      </c>
      <c r="I96" s="33" t="str">
        <f t="array" ref="I96">iferror(INDEX(INDIRECT("'Form Responses 1'!G"&amp;A91):indirect("'Form Responses 1'!G"&amp;B90),MATCH(C96,B91:B98,0)),"")</f>
        <v/>
      </c>
      <c r="J96" s="33" t="str">
        <f t="array" ref="J96">iferror(INDEX(INDIRECT("'Form Responses 1'!H"&amp;A91):indirect("'Form Responses 1'!H"&amp;B90),MATCH(C96,B91:B98,0)),"")</f>
        <v/>
      </c>
      <c r="K96" s="33" t="str">
        <f t="array" ref="K96">iferror(INDEX(INDIRECT("'Form Responses 1'!I"&amp;A91):indirect("'Form Responses 1'!I"&amp;B90),MATCH(C96,B91:B98,0)),"")</f>
        <v/>
      </c>
    </row>
    <row r="97">
      <c r="A97" s="20" t="str">
        <f>if(A91+D96&lt;=B90,A91+D96,"")</f>
        <v/>
      </c>
      <c r="B97" s="31" t="str">
        <f t="shared" si="9"/>
        <v/>
      </c>
      <c r="C97" s="21" t="str">
        <f>iferror(small(B91:B98,D97),"")</f>
        <v/>
      </c>
      <c r="D97" s="32">
        <v>7.0</v>
      </c>
      <c r="E97" s="33" t="str">
        <f t="array" ref="E97">iferror(INDEX(INDIRECT("'Form Responses 1'!B"&amp;A91):indirect("'Form Responses 1'!B"&amp;B90),MATCH(C97,B91:B98,0)),"")</f>
        <v/>
      </c>
      <c r="F97" s="33" t="str">
        <f t="array" ref="F97">iferror(INDEX(INDIRECT("'Form Responses 1'!c"&amp;A91):indirect("'Form Responses 1'!c"&amp;B90),MATCH(C97,B91:B98,0)),"")</f>
        <v/>
      </c>
      <c r="G97" s="32" t="str">
        <f t="array" ref="G97">iferror(INDEX(INDIRECT("'Form Responses 1'!E"&amp;A91):indirect("'Form Responses 1'!E"&amp;B90),MATCH(C97,B91:B98,0)),"")</f>
        <v/>
      </c>
      <c r="H97" s="32" t="str">
        <f t="array" ref="H97">iferror(INDEX(INDIRECT("'Form Responses 1'!F"&amp;A91):indirect("'Form Responses 1'!F"&amp;B90),MATCH(C97,B91:B98,0)),"")</f>
        <v/>
      </c>
      <c r="I97" s="33" t="str">
        <f t="array" ref="I97">iferror(INDEX(INDIRECT("'Form Responses 1'!G"&amp;A91):indirect("'Form Responses 1'!G"&amp;B90),MATCH(C97,B91:B98,0)),"")</f>
        <v/>
      </c>
      <c r="J97" s="33" t="str">
        <f t="array" ref="J97">iferror(INDEX(INDIRECT("'Form Responses 1'!H"&amp;A91):indirect("'Form Responses 1'!H"&amp;B90),MATCH(C97,B91:B98,0)),"")</f>
        <v/>
      </c>
      <c r="K97" s="33" t="str">
        <f t="array" ref="K97">iferror(INDEX(INDIRECT("'Form Responses 1'!I"&amp;A91):indirect("'Form Responses 1'!I"&amp;B90),MATCH(C97,B91:B98,0)),"")</f>
        <v/>
      </c>
    </row>
    <row r="98">
      <c r="A98" s="20" t="str">
        <f>if(A91+D97&lt;=B90,A91+D97,"")</f>
        <v/>
      </c>
      <c r="B98" s="31" t="str">
        <f t="shared" si="9"/>
        <v/>
      </c>
      <c r="C98" s="21" t="str">
        <f>iferror(small(B91:B98,D98),"")</f>
        <v/>
      </c>
      <c r="D98" s="32">
        <v>8.0</v>
      </c>
      <c r="E98" s="33" t="str">
        <f t="array" ref="E98">iferror(INDEX(INDIRECT("'Form Responses 1'!B"&amp;A91):indirect("'Form Responses 1'!B"&amp;B90),MATCH(C98,B91:B98,0)),"")</f>
        <v/>
      </c>
      <c r="F98" s="33" t="str">
        <f t="array" ref="F98">iferror(INDEX(INDIRECT("'Form Responses 1'!c"&amp;A91):indirect("'Form Responses 1'!c"&amp;B90),MATCH(C98,B91:B98,0)),"")</f>
        <v/>
      </c>
      <c r="G98" s="32" t="str">
        <f t="array" ref="G98">iferror(INDEX(INDIRECT("'Form Responses 1'!E"&amp;A91):indirect("'Form Responses 1'!E"&amp;B90),MATCH(C98,B91:B98,0)),"")</f>
        <v/>
      </c>
      <c r="H98" s="32" t="str">
        <f t="array" ref="H98">iferror(INDEX(INDIRECT("'Form Responses 1'!F"&amp;A91):indirect("'Form Responses 1'!F"&amp;B90),MATCH(C98,B91:B98,0)),"")</f>
        <v/>
      </c>
      <c r="I98" s="33" t="str">
        <f t="array" ref="I98">iferror(INDEX(INDIRECT("'Form Responses 1'!G"&amp;A91):indirect("'Form Responses 1'!G"&amp;B90),MATCH(C98,B91:B98,0)),"")</f>
        <v/>
      </c>
      <c r="J98" s="33" t="str">
        <f t="array" ref="J98">iferror(INDEX(INDIRECT("'Form Responses 1'!H"&amp;A91):indirect("'Form Responses 1'!H"&amp;B90),MATCH(C98,B91:B98,0)),"")</f>
        <v/>
      </c>
      <c r="K98" s="33" t="str">
        <f t="array" ref="K98">iferror(INDEX(INDIRECT("'Form Responses 1'!I"&amp;A91):indirect("'Form Responses 1'!I"&amp;B90),MATCH(C98,B91:B98,0)),"")</f>
        <v/>
      </c>
    </row>
    <row r="99">
      <c r="A99" s="21"/>
      <c r="B99" s="31"/>
      <c r="C99" s="21"/>
      <c r="D99" s="21"/>
      <c r="E99" s="35"/>
      <c r="F99" s="35"/>
      <c r="G99" s="21"/>
      <c r="H99" s="21"/>
      <c r="I99" s="35"/>
      <c r="J99" s="35"/>
      <c r="K99" s="35"/>
    </row>
    <row r="100">
      <c r="A100" s="20"/>
      <c r="B100" s="31"/>
      <c r="C100" s="20">
        <v>10.0</v>
      </c>
      <c r="D100" s="22"/>
      <c r="E100" s="23">
        <v>44147.0</v>
      </c>
      <c r="F100" s="24" t="str">
        <f t="array" ref="F100">indirect("'sheet3'!E"&amp;2)</f>
        <v>JURNAL KELAS 9F SMP NEGERI 1 TURI SEMESTER 1 TAHUN PELAJARAN 2020/2021</v>
      </c>
      <c r="G100" s="25"/>
      <c r="H100" s="25"/>
      <c r="I100" s="26"/>
      <c r="J100" s="26"/>
      <c r="K100" s="27"/>
    </row>
    <row r="101">
      <c r="A101" s="20"/>
      <c r="B101" s="28">
        <f t="array" ref="B101">row(index(Sheet3!$A$1:$A$2943,match(right(E100,10),Sheet3!$A$1:$A$2943,0)))+countif(Sheet3!$A$1:$A$2943,(index(Sheet3!$A$1:$A$2943,match(right(E100,10),Sheet3!$A$1:$A$2943,0))))-1</f>
        <v>179</v>
      </c>
      <c r="C101" s="21"/>
      <c r="D101" s="37" t="s">
        <v>333</v>
      </c>
      <c r="E101" s="38" t="s">
        <v>334</v>
      </c>
      <c r="F101" s="38" t="s">
        <v>2</v>
      </c>
      <c r="G101" s="38" t="s">
        <v>4</v>
      </c>
      <c r="H101" s="38" t="s">
        <v>335</v>
      </c>
      <c r="I101" s="38" t="s">
        <v>336</v>
      </c>
      <c r="J101" s="38" t="s">
        <v>337</v>
      </c>
      <c r="K101" s="38" t="s">
        <v>338</v>
      </c>
    </row>
    <row r="102">
      <c r="A102" s="30">
        <f t="array" ref="A102">row(index(Sheet3!$A$1:$A$2943,match(right(E100,10),Sheet3!$A$1:$A$2943,0)))</f>
        <v>178</v>
      </c>
      <c r="B102" s="31">
        <f t="shared" ref="B102:B109" si="10">iferror(value(left(indirect("Form Responses 1!E"&amp;A102),iferror(find(",",indirect("Form Responses 1!E"&amp;A102)),len(indirect("Form Responses 1!E"&amp;A102))+1)-1)),"")</f>
        <v>3</v>
      </c>
      <c r="C102" s="21">
        <f>iferror(small(B102:B109,D102),"")</f>
        <v>1</v>
      </c>
      <c r="D102" s="32">
        <v>1.0</v>
      </c>
      <c r="E102" s="33" t="str">
        <f t="array" ref="E102">iferror(INDEX(INDIRECT("'Form Responses 1'!B"&amp;A102):indirect("'Form Responses 1'!B"&amp;B101),MATCH(C102,B102:B109,0)),"")</f>
        <v>4. Drs. Achmad Shofwan, M.Pd.</v>
      </c>
      <c r="F102" s="33" t="str">
        <f t="array" ref="F102">iferror(INDEX(INDIRECT("'Form Responses 1'!c"&amp;A102):indirect("'Form Responses 1'!c"&amp;B101),MATCH(C102,B102:B109,0)),"")</f>
        <v>7. Bahasa Inggris</v>
      </c>
      <c r="G102" s="32" t="str">
        <f t="array" ref="G102">iferror(INDEX(INDIRECT("'Form Responses 1'!E"&amp;A102):indirect("'Form Responses 1'!E"&amp;B101),MATCH(C102,B102:B109,0)),"")</f>
        <v>1, 2</v>
      </c>
      <c r="H102" s="32">
        <f t="array" ref="H102">iferror(INDEX(INDIRECT("'Form Responses 1'!F"&amp;A102):indirect("'Form Responses 1'!F"&amp;B101),MATCH(C102,B102:B109,0)),"")</f>
        <v>27</v>
      </c>
      <c r="I102" s="33" t="str">
        <f t="array" ref="I102">iferror(INDEX(INDIRECT("'Form Responses 1'!G"&amp;A102):indirect("'Form Responses 1'!G"&amp;B101),MATCH(C102,B102:B109,0)),"")</f>
        <v>Review chapter 1</v>
      </c>
      <c r="J102" s="33" t="str">
        <f t="array" ref="J102">iferror(INDEX(INDIRECT("'Form Responses 1'!H"&amp;A102):indirect("'Form Responses 1'!H"&amp;B101),MATCH(C102,B102:B109,0)),"")</f>
        <v>-</v>
      </c>
      <c r="K102" s="33" t="str">
        <f t="array" ref="K102">iferror(INDEX(INDIRECT("'Form Responses 1'!I"&amp;A102):indirect("'Form Responses 1'!I"&amp;B101),MATCH(C102,B102:B109,0)),"")</f>
        <v>Pembahasan materi dan soal</v>
      </c>
    </row>
    <row r="103">
      <c r="A103" s="20">
        <f>if(A102+D102&lt;=B101,A102+D102,"")</f>
        <v>179</v>
      </c>
      <c r="B103" s="31">
        <f t="shared" si="10"/>
        <v>1</v>
      </c>
      <c r="C103" s="21">
        <f>iferror(small(B102:B109,D103),"")</f>
        <v>3</v>
      </c>
      <c r="D103" s="32">
        <v>2.0</v>
      </c>
      <c r="E103" s="33" t="str">
        <f t="array" ref="E103">iferror(INDEX(INDIRECT("'Form Responses 1'!B"&amp;A102):indirect("'Form Responses 1'!B"&amp;B101),MATCH(C103,B102:B109,0)),"")</f>
        <v>9. Wiwik Tiasih, S.Pd,M.Pd</v>
      </c>
      <c r="F103" s="33" t="str">
        <f t="array" ref="F103">iferror(INDEX(INDIRECT("'Form Responses 1'!c"&amp;A102):indirect("'Form Responses 1'!c"&amp;B101),MATCH(C103,B102:B109,0)),"")</f>
        <v>4. Matematika</v>
      </c>
      <c r="G103" s="32" t="str">
        <f t="array" ref="G103">iferror(INDEX(INDIRECT("'Form Responses 1'!E"&amp;A102):indirect("'Form Responses 1'!E"&amp;B101),MATCH(C103,B102:B109,0)),"")</f>
        <v>3, 4, 5</v>
      </c>
      <c r="H103" s="32">
        <f t="array" ref="H103">iferror(INDEX(INDIRECT("'Form Responses 1'!F"&amp;A102):indirect("'Form Responses 1'!F"&amp;B101),MATCH(C103,B102:B109,0)),"")</f>
        <v>9</v>
      </c>
      <c r="I103" s="33" t="str">
        <f t="array" ref="I103">iferror(INDEX(INDIRECT("'Form Responses 1'!G"&amp;A102):indirect("'Form Responses 1'!G"&amp;B101),MATCH(C103,B102:B109,0)),"")</f>
        <v>Persamaan dan fungsi kuadrat</v>
      </c>
      <c r="J103" s="33" t="str">
        <f t="array" ref="J103">iferror(INDEX(INDIRECT("'Form Responses 1'!H"&amp;A102):indirect("'Form Responses 1'!H"&amp;B101),MATCH(C103,B102:B109,0)),"")</f>
        <v>-</v>
      </c>
      <c r="K103" s="33" t="str">
        <f t="array" ref="K103">iferror(INDEX(INDIRECT("'Form Responses 1'!I"&amp;A102):indirect("'Form Responses 1'!I"&amp;B101),MATCH(C103,B102:B109,0)),"")</f>
        <v>Ulangan harian 2</v>
      </c>
    </row>
    <row r="104">
      <c r="A104" s="20" t="str">
        <f>if(A102+D103&lt;=B101,A102+D103,"")</f>
        <v/>
      </c>
      <c r="B104" s="31" t="str">
        <f t="shared" si="10"/>
        <v/>
      </c>
      <c r="C104" s="21" t="str">
        <f>iferror(small(B102:B109,D104),"")</f>
        <v/>
      </c>
      <c r="D104" s="32">
        <v>3.0</v>
      </c>
      <c r="E104" s="33" t="str">
        <f t="array" ref="E104">iferror(INDEX(INDIRECT("'Form Responses 1'!B"&amp;A102):indirect("'Form Responses 1'!B"&amp;B101),MATCH(C104,B102:B109,0)),"")</f>
        <v/>
      </c>
      <c r="F104" s="33" t="str">
        <f t="array" ref="F104">iferror(INDEX(INDIRECT("'Form Responses 1'!c"&amp;A102):indirect("'Form Responses 1'!c"&amp;B101),MATCH(C104,B102:B109,0)),"")</f>
        <v/>
      </c>
      <c r="G104" s="32" t="str">
        <f t="array" ref="G104">iferror(INDEX(INDIRECT("'Form Responses 1'!E"&amp;A102):indirect("'Form Responses 1'!E"&amp;B101),MATCH(C104,B102:B109,0)),"")</f>
        <v/>
      </c>
      <c r="H104" s="32" t="str">
        <f t="array" ref="H104">iferror(INDEX(INDIRECT("'Form Responses 1'!F"&amp;A102):indirect("'Form Responses 1'!F"&amp;B101),MATCH(C104,B102:B109,0)),"")</f>
        <v/>
      </c>
      <c r="I104" s="33" t="str">
        <f t="array" ref="I104">iferror(INDEX(INDIRECT("'Form Responses 1'!G"&amp;A102):indirect("'Form Responses 1'!G"&amp;B101),MATCH(C104,B102:B109,0)),"")</f>
        <v/>
      </c>
      <c r="J104" s="33" t="str">
        <f t="array" ref="J104">iferror(INDEX(INDIRECT("'Form Responses 1'!H"&amp;A102):indirect("'Form Responses 1'!H"&amp;B101),MATCH(C104,B102:B109,0)),"")</f>
        <v/>
      </c>
      <c r="K104" s="33" t="str">
        <f t="array" ref="K104">iferror(INDEX(INDIRECT("'Form Responses 1'!I"&amp;A102):indirect("'Form Responses 1'!I"&amp;B101),MATCH(C104,B102:B109,0)),"")</f>
        <v/>
      </c>
    </row>
    <row r="105">
      <c r="A105" s="20" t="str">
        <f>if(A102+D104&lt;=B101,A102+D104,"")</f>
        <v/>
      </c>
      <c r="B105" s="31" t="str">
        <f t="shared" si="10"/>
        <v/>
      </c>
      <c r="C105" s="21" t="str">
        <f>iferror(small(B102:B109,D105),"")</f>
        <v/>
      </c>
      <c r="D105" s="32">
        <v>4.0</v>
      </c>
      <c r="E105" s="33" t="str">
        <f t="array" ref="E105">iferror(INDEX(INDIRECT("'Form Responses 1'!B"&amp;A102):indirect("'Form Responses 1'!B"&amp;B101),MATCH(C105,B102:B109,0)),"")</f>
        <v/>
      </c>
      <c r="F105" s="33" t="str">
        <f t="array" ref="F105">iferror(INDEX(INDIRECT("'Form Responses 1'!c"&amp;A102):indirect("'Form Responses 1'!c"&amp;B101),MATCH(C105,B102:B109,0)),"")</f>
        <v/>
      </c>
      <c r="G105" s="32" t="str">
        <f t="array" ref="G105">iferror(INDEX(INDIRECT("'Form Responses 1'!E"&amp;A102):indirect("'Form Responses 1'!E"&amp;B101),MATCH(C105,B102:B109,0)),"")</f>
        <v/>
      </c>
      <c r="H105" s="32" t="str">
        <f t="array" ref="H105">iferror(INDEX(INDIRECT("'Form Responses 1'!F"&amp;A102):indirect("'Form Responses 1'!F"&amp;B101),MATCH(C105,B102:B109,0)),"")</f>
        <v/>
      </c>
      <c r="I105" s="33" t="str">
        <f t="array" ref="I105">iferror(INDEX(INDIRECT("'Form Responses 1'!G"&amp;A102):indirect("'Form Responses 1'!G"&amp;B101),MATCH(C105,B102:B109,0)),"")</f>
        <v/>
      </c>
      <c r="J105" s="33" t="str">
        <f t="array" ref="J105">iferror(INDEX(INDIRECT("'Form Responses 1'!H"&amp;A102):indirect("'Form Responses 1'!H"&amp;B101),MATCH(C105,B102:B109,0)),"")</f>
        <v/>
      </c>
      <c r="K105" s="33" t="str">
        <f t="array" ref="K105">iferror(INDEX(INDIRECT("'Form Responses 1'!I"&amp;A102):indirect("'Form Responses 1'!I"&amp;B101),MATCH(C105,B102:B109,0)),"")</f>
        <v/>
      </c>
    </row>
    <row r="106">
      <c r="A106" s="20" t="str">
        <f>if(A102+D105&lt;=B101,A102+D105,"")</f>
        <v/>
      </c>
      <c r="B106" s="31" t="str">
        <f t="shared" si="10"/>
        <v/>
      </c>
      <c r="C106" s="21" t="str">
        <f>iferror(small(B102:B109,D106),"")</f>
        <v/>
      </c>
      <c r="D106" s="32">
        <v>5.0</v>
      </c>
      <c r="E106" s="33" t="str">
        <f t="array" ref="E106">iferror(INDEX(INDIRECT("'Form Responses 1'!B"&amp;A102):indirect("'Form Responses 1'!B"&amp;B101),MATCH(C106,B102:B109,0)),"")</f>
        <v/>
      </c>
      <c r="F106" s="33" t="str">
        <f t="array" ref="F106">iferror(INDEX(INDIRECT("'Form Responses 1'!c"&amp;A102):indirect("'Form Responses 1'!c"&amp;B101),MATCH(C106,B102:B109,0)),"")</f>
        <v/>
      </c>
      <c r="G106" s="32" t="str">
        <f t="array" ref="G106">iferror(INDEX(INDIRECT("'Form Responses 1'!E"&amp;A102):indirect("'Form Responses 1'!E"&amp;B101),MATCH(C106,B102:B109,0)),"")</f>
        <v/>
      </c>
      <c r="H106" s="32" t="str">
        <f t="array" ref="H106">iferror(INDEX(INDIRECT("'Form Responses 1'!F"&amp;A102):indirect("'Form Responses 1'!F"&amp;B101),MATCH(C106,B102:B109,0)),"")</f>
        <v/>
      </c>
      <c r="I106" s="33" t="str">
        <f t="array" ref="I106">iferror(INDEX(INDIRECT("'Form Responses 1'!G"&amp;A102):indirect("'Form Responses 1'!G"&amp;B101),MATCH(C106,B102:B109,0)),"")</f>
        <v/>
      </c>
      <c r="J106" s="33" t="str">
        <f t="array" ref="J106">iferror(INDEX(INDIRECT("'Form Responses 1'!H"&amp;A102):indirect("'Form Responses 1'!H"&amp;B101),MATCH(C106,B102:B109,0)),"")</f>
        <v/>
      </c>
      <c r="K106" s="33" t="str">
        <f t="array" ref="K106">iferror(INDEX(INDIRECT("'Form Responses 1'!I"&amp;A102):indirect("'Form Responses 1'!I"&amp;B101),MATCH(C106,B102:B109,0)),"")</f>
        <v/>
      </c>
    </row>
    <row r="107">
      <c r="A107" s="20" t="str">
        <f>if(A102+D106&lt;=B101,A102+D106,"")</f>
        <v/>
      </c>
      <c r="B107" s="31" t="str">
        <f t="shared" si="10"/>
        <v/>
      </c>
      <c r="C107" s="21" t="str">
        <f>iferror(small(B102:B109,D107),"")</f>
        <v/>
      </c>
      <c r="D107" s="32">
        <v>6.0</v>
      </c>
      <c r="E107" s="33" t="str">
        <f t="array" ref="E107">iferror(INDEX(INDIRECT("'Form Responses 1'!B"&amp;A102):indirect("'Form Responses 1'!B"&amp;B101),MATCH(C107,B102:B109,0)),"")</f>
        <v/>
      </c>
      <c r="F107" s="33" t="str">
        <f t="array" ref="F107">iferror(INDEX(INDIRECT("'Form Responses 1'!c"&amp;A102):indirect("'Form Responses 1'!c"&amp;B101),MATCH(C107,B102:B109,0)),"")</f>
        <v/>
      </c>
      <c r="G107" s="32" t="str">
        <f t="array" ref="G107">iferror(INDEX(INDIRECT("'Form Responses 1'!E"&amp;A102):indirect("'Form Responses 1'!E"&amp;B101),MATCH(C107,B102:B109,0)),"")</f>
        <v/>
      </c>
      <c r="H107" s="32" t="str">
        <f t="array" ref="H107">iferror(INDEX(INDIRECT("'Form Responses 1'!F"&amp;A102):indirect("'Form Responses 1'!F"&amp;B101),MATCH(C107,B102:B109,0)),"")</f>
        <v/>
      </c>
      <c r="I107" s="33" t="str">
        <f t="array" ref="I107">iferror(INDEX(INDIRECT("'Form Responses 1'!G"&amp;A102):indirect("'Form Responses 1'!G"&amp;B101),MATCH(C107,B102:B109,0)),"")</f>
        <v/>
      </c>
      <c r="J107" s="33" t="str">
        <f t="array" ref="J107">iferror(INDEX(INDIRECT("'Form Responses 1'!H"&amp;A102):indirect("'Form Responses 1'!H"&amp;B101),MATCH(C107,B102:B109,0)),"")</f>
        <v/>
      </c>
      <c r="K107" s="33" t="str">
        <f t="array" ref="K107">iferror(INDEX(INDIRECT("'Form Responses 1'!I"&amp;A102):indirect("'Form Responses 1'!I"&amp;B101),MATCH(C107,B102:B109,0)),"")</f>
        <v/>
      </c>
    </row>
    <row r="108">
      <c r="A108" s="20" t="str">
        <f>if(A102+D107&lt;=B101,A102+D107,"")</f>
        <v/>
      </c>
      <c r="B108" s="31" t="str">
        <f t="shared" si="10"/>
        <v/>
      </c>
      <c r="C108" s="21" t="str">
        <f>iferror(small(B102:B109,D108),"")</f>
        <v/>
      </c>
      <c r="D108" s="32">
        <v>7.0</v>
      </c>
      <c r="E108" s="33" t="str">
        <f t="array" ref="E108">iferror(INDEX(INDIRECT("'Form Responses 1'!B"&amp;A102):indirect("'Form Responses 1'!B"&amp;B101),MATCH(C108,B102:B109,0)),"")</f>
        <v/>
      </c>
      <c r="F108" s="33" t="str">
        <f t="array" ref="F108">iferror(INDEX(INDIRECT("'Form Responses 1'!c"&amp;A102):indirect("'Form Responses 1'!c"&amp;B101),MATCH(C108,B102:B109,0)),"")</f>
        <v/>
      </c>
      <c r="G108" s="32" t="str">
        <f t="array" ref="G108">iferror(INDEX(INDIRECT("'Form Responses 1'!E"&amp;A102):indirect("'Form Responses 1'!E"&amp;B101),MATCH(C108,B102:B109,0)),"")</f>
        <v/>
      </c>
      <c r="H108" s="32" t="str">
        <f t="array" ref="H108">iferror(INDEX(INDIRECT("'Form Responses 1'!F"&amp;A102):indirect("'Form Responses 1'!F"&amp;B101),MATCH(C108,B102:B109,0)),"")</f>
        <v/>
      </c>
      <c r="I108" s="33" t="str">
        <f t="array" ref="I108">iferror(INDEX(INDIRECT("'Form Responses 1'!G"&amp;A102):indirect("'Form Responses 1'!G"&amp;B101),MATCH(C108,B102:B109,0)),"")</f>
        <v/>
      </c>
      <c r="J108" s="33" t="str">
        <f t="array" ref="J108">iferror(INDEX(INDIRECT("'Form Responses 1'!H"&amp;A102):indirect("'Form Responses 1'!H"&amp;B101),MATCH(C108,B102:B109,0)),"")</f>
        <v/>
      </c>
      <c r="K108" s="33" t="str">
        <f t="array" ref="K108">iferror(INDEX(INDIRECT("'Form Responses 1'!I"&amp;A102):indirect("'Form Responses 1'!I"&amp;B101),MATCH(C108,B102:B109,0)),"")</f>
        <v/>
      </c>
    </row>
    <row r="109">
      <c r="A109" s="20" t="str">
        <f>if(A102+D108&lt;=B101,A102+D108,"")</f>
        <v/>
      </c>
      <c r="B109" s="31" t="str">
        <f t="shared" si="10"/>
        <v/>
      </c>
      <c r="C109" s="21" t="str">
        <f>iferror(small(B102:B109,D109),"")</f>
        <v/>
      </c>
      <c r="D109" s="32">
        <v>8.0</v>
      </c>
      <c r="E109" s="33" t="str">
        <f t="array" ref="E109">iferror(INDEX(INDIRECT("'Form Responses 1'!B"&amp;A102):indirect("'Form Responses 1'!B"&amp;B101),MATCH(C109,B102:B109,0)),"")</f>
        <v/>
      </c>
      <c r="F109" s="33" t="str">
        <f t="array" ref="F109">iferror(INDEX(INDIRECT("'Form Responses 1'!c"&amp;A102):indirect("'Form Responses 1'!c"&amp;B101),MATCH(C109,B102:B109,0)),"")</f>
        <v/>
      </c>
      <c r="G109" s="32" t="str">
        <f t="array" ref="G109">iferror(INDEX(INDIRECT("'Form Responses 1'!E"&amp;A102):indirect("'Form Responses 1'!E"&amp;B101),MATCH(C109,B102:B109,0)),"")</f>
        <v/>
      </c>
      <c r="H109" s="32" t="str">
        <f t="array" ref="H109">iferror(INDEX(INDIRECT("'Form Responses 1'!F"&amp;A102):indirect("'Form Responses 1'!F"&amp;B101),MATCH(C109,B102:B109,0)),"")</f>
        <v/>
      </c>
      <c r="I109" s="33" t="str">
        <f t="array" ref="I109">iferror(INDEX(INDIRECT("'Form Responses 1'!G"&amp;A102):indirect("'Form Responses 1'!G"&amp;B101),MATCH(C109,B102:B109,0)),"")</f>
        <v/>
      </c>
      <c r="J109" s="33" t="str">
        <f t="array" ref="J109">iferror(INDEX(INDIRECT("'Form Responses 1'!H"&amp;A102):indirect("'Form Responses 1'!H"&amp;B101),MATCH(C109,B102:B109,0)),"")</f>
        <v/>
      </c>
      <c r="K109" s="33" t="str">
        <f t="array" ref="K109">iferror(INDEX(INDIRECT("'Form Responses 1'!I"&amp;A102):indirect("'Form Responses 1'!I"&amp;B101),MATCH(C109,B102:B109,0)),"")</f>
        <v/>
      </c>
    </row>
    <row r="110">
      <c r="A110" s="21"/>
      <c r="B110" s="21"/>
      <c r="C110" s="21"/>
      <c r="D110" s="21"/>
      <c r="E110" s="35"/>
      <c r="F110" s="35"/>
      <c r="G110" s="21"/>
      <c r="H110" s="21"/>
      <c r="I110" s="35"/>
      <c r="J110" s="35"/>
      <c r="K110" s="35"/>
    </row>
    <row r="111">
      <c r="A111" s="20"/>
      <c r="B111" s="31"/>
      <c r="C111" s="20">
        <v>10.0</v>
      </c>
      <c r="D111" s="22"/>
      <c r="E111" s="23">
        <v>44148.0</v>
      </c>
      <c r="F111" s="24" t="str">
        <f t="array" ref="F111">indirect("'sheet3'!E"&amp;2)</f>
        <v>JURNAL KELAS 9F SMP NEGERI 1 TURI SEMESTER 1 TAHUN PELAJARAN 2020/2021</v>
      </c>
      <c r="G111" s="25"/>
      <c r="H111" s="25"/>
      <c r="I111" s="26"/>
      <c r="J111" s="26"/>
      <c r="K111" s="27"/>
    </row>
    <row r="112">
      <c r="A112" s="20"/>
      <c r="B112" s="28" t="str">
        <f t="array" ref="B112">row(index(Sheet3!$A$1:$A$2943,match(right(E111,10),Sheet3!$A$1:$A$2943,0)))+countif(Sheet3!$A$1:$A$2943,(index(Sheet3!$A$1:$A$2943,match(right(E111,10),Sheet3!$A$1:$A$2943,0))))-1</f>
        <v>#N/A</v>
      </c>
      <c r="C112" s="21"/>
      <c r="D112" s="37" t="s">
        <v>333</v>
      </c>
      <c r="E112" s="38" t="s">
        <v>334</v>
      </c>
      <c r="F112" s="38" t="s">
        <v>2</v>
      </c>
      <c r="G112" s="38" t="s">
        <v>4</v>
      </c>
      <c r="H112" s="38" t="s">
        <v>335</v>
      </c>
      <c r="I112" s="38" t="s">
        <v>336</v>
      </c>
      <c r="J112" s="38" t="s">
        <v>337</v>
      </c>
      <c r="K112" s="38" t="s">
        <v>338</v>
      </c>
    </row>
    <row r="113">
      <c r="A113" s="30" t="str">
        <f t="array" ref="A113">row(index(Sheet3!$A$1:$A$2943,match(right(E111,10),Sheet3!$A$1:$A$2943,0)))</f>
        <v>#N/A</v>
      </c>
      <c r="B113" s="31" t="str">
        <f t="shared" ref="B113:B120" si="11">iferror(value(left(indirect("Form Responses 1!E"&amp;A113),iferror(find(",",indirect("Form Responses 1!E"&amp;A113)),len(indirect("Form Responses 1!E"&amp;A113))+1)-1)),"")</f>
        <v/>
      </c>
      <c r="C113" s="21" t="str">
        <f>iferror(small(B113:B120,D113),"")</f>
        <v/>
      </c>
      <c r="D113" s="32">
        <v>1.0</v>
      </c>
      <c r="E113" s="33" t="str">
        <f t="array" ref="E113">iferror(INDEX(INDIRECT("'Form Responses 1'!B"&amp;A113):indirect("'Form Responses 1'!B"&amp;B112),MATCH(C113,B113:B120,0)),"")</f>
        <v/>
      </c>
      <c r="F113" s="33" t="str">
        <f t="array" ref="F113">iferror(INDEX(INDIRECT("'Form Responses 1'!c"&amp;A113):indirect("'Form Responses 1'!c"&amp;B112),MATCH(C113,B113:B120,0)),"")</f>
        <v/>
      </c>
      <c r="G113" s="32" t="str">
        <f t="array" ref="G113">iferror(INDEX(INDIRECT("'Form Responses 1'!E"&amp;A113):indirect("'Form Responses 1'!E"&amp;B112),MATCH(C113,B113:B120,0)),"")</f>
        <v/>
      </c>
      <c r="H113" s="32" t="str">
        <f t="array" ref="H113">iferror(INDEX(INDIRECT("'Form Responses 1'!F"&amp;A113):indirect("'Form Responses 1'!F"&amp;B112),MATCH(C113,B113:B120,0)),"")</f>
        <v/>
      </c>
      <c r="I113" s="33" t="str">
        <f t="array" ref="I113">iferror(INDEX(INDIRECT("'Form Responses 1'!G"&amp;A113):indirect("'Form Responses 1'!G"&amp;B112),MATCH(C113,B113:B120,0)),"")</f>
        <v/>
      </c>
      <c r="J113" s="33" t="str">
        <f t="array" ref="J113">iferror(INDEX(INDIRECT("'Form Responses 1'!H"&amp;A113):indirect("'Form Responses 1'!H"&amp;B112),MATCH(C113,B113:B120,0)),"")</f>
        <v/>
      </c>
      <c r="K113" s="33" t="str">
        <f t="array" ref="K113">iferror(INDEX(INDIRECT("'Form Responses 1'!I"&amp;A113):indirect("'Form Responses 1'!I"&amp;B112),MATCH(C113,B113:B120,0)),"")</f>
        <v/>
      </c>
    </row>
    <row r="114">
      <c r="A114" s="20" t="str">
        <f>if(A113+D113&lt;=B112,A113+D113,"")</f>
        <v>#N/A</v>
      </c>
      <c r="B114" s="31" t="str">
        <f t="shared" si="11"/>
        <v/>
      </c>
      <c r="C114" s="21" t="str">
        <f>iferror(small(B113:B120,D114),"")</f>
        <v/>
      </c>
      <c r="D114" s="32">
        <v>2.0</v>
      </c>
      <c r="E114" s="33" t="str">
        <f t="array" ref="E114">iferror(INDEX(INDIRECT("'Form Responses 1'!B"&amp;A113):indirect("'Form Responses 1'!B"&amp;B112),MATCH(C114,B113:B120,0)),"")</f>
        <v/>
      </c>
      <c r="F114" s="33" t="str">
        <f t="array" ref="F114">iferror(INDEX(INDIRECT("'Form Responses 1'!c"&amp;A113):indirect("'Form Responses 1'!c"&amp;B112),MATCH(C114,B113:B120,0)),"")</f>
        <v/>
      </c>
      <c r="G114" s="32" t="str">
        <f t="array" ref="G114">iferror(INDEX(INDIRECT("'Form Responses 1'!E"&amp;A113):indirect("'Form Responses 1'!E"&amp;B112),MATCH(C114,B113:B120,0)),"")</f>
        <v/>
      </c>
      <c r="H114" s="32" t="str">
        <f t="array" ref="H114">iferror(INDEX(INDIRECT("'Form Responses 1'!F"&amp;A113):indirect("'Form Responses 1'!F"&amp;B112),MATCH(C114,B113:B120,0)),"")</f>
        <v/>
      </c>
      <c r="I114" s="33" t="str">
        <f t="array" ref="I114">iferror(INDEX(INDIRECT("'Form Responses 1'!G"&amp;A113):indirect("'Form Responses 1'!G"&amp;B112),MATCH(C114,B113:B120,0)),"")</f>
        <v/>
      </c>
      <c r="J114" s="33" t="str">
        <f t="array" ref="J114">iferror(INDEX(INDIRECT("'Form Responses 1'!H"&amp;A113):indirect("'Form Responses 1'!H"&amp;B112),MATCH(C114,B113:B120,0)),"")</f>
        <v/>
      </c>
      <c r="K114" s="33" t="str">
        <f t="array" ref="K114">iferror(INDEX(INDIRECT("'Form Responses 1'!I"&amp;A113):indirect("'Form Responses 1'!I"&amp;B112),MATCH(C114,B113:B120,0)),"")</f>
        <v/>
      </c>
    </row>
    <row r="115">
      <c r="A115" s="20" t="str">
        <f>if(A113+D114&lt;=B112,A113+D114,"")</f>
        <v>#N/A</v>
      </c>
      <c r="B115" s="31" t="str">
        <f t="shared" si="11"/>
        <v/>
      </c>
      <c r="C115" s="21" t="str">
        <f>iferror(small(B113:B120,D115),"")</f>
        <v/>
      </c>
      <c r="D115" s="32">
        <v>3.0</v>
      </c>
      <c r="E115" s="33" t="str">
        <f t="array" ref="E115">iferror(INDEX(INDIRECT("'Form Responses 1'!B"&amp;A113):indirect("'Form Responses 1'!B"&amp;B112),MATCH(C115,B113:B120,0)),"")</f>
        <v/>
      </c>
      <c r="F115" s="33" t="str">
        <f t="array" ref="F115">iferror(INDEX(INDIRECT("'Form Responses 1'!c"&amp;A113):indirect("'Form Responses 1'!c"&amp;B112),MATCH(C115,B113:B120,0)),"")</f>
        <v/>
      </c>
      <c r="G115" s="32" t="str">
        <f t="array" ref="G115">iferror(INDEX(INDIRECT("'Form Responses 1'!E"&amp;A113):indirect("'Form Responses 1'!E"&amp;B112),MATCH(C115,B113:B120,0)),"")</f>
        <v/>
      </c>
      <c r="H115" s="32" t="str">
        <f t="array" ref="H115">iferror(INDEX(INDIRECT("'Form Responses 1'!F"&amp;A113):indirect("'Form Responses 1'!F"&amp;B112),MATCH(C115,B113:B120,0)),"")</f>
        <v/>
      </c>
      <c r="I115" s="33" t="str">
        <f t="array" ref="I115">iferror(INDEX(INDIRECT("'Form Responses 1'!G"&amp;A113):indirect("'Form Responses 1'!G"&amp;B112),MATCH(C115,B113:B120,0)),"")</f>
        <v/>
      </c>
      <c r="J115" s="33" t="str">
        <f t="array" ref="J115">iferror(INDEX(INDIRECT("'Form Responses 1'!H"&amp;A113):indirect("'Form Responses 1'!H"&amp;B112),MATCH(C115,B113:B120,0)),"")</f>
        <v/>
      </c>
      <c r="K115" s="33" t="str">
        <f t="array" ref="K115">iferror(INDEX(INDIRECT("'Form Responses 1'!I"&amp;A113):indirect("'Form Responses 1'!I"&amp;B112),MATCH(C115,B113:B120,0)),"")</f>
        <v/>
      </c>
    </row>
    <row r="116">
      <c r="A116" s="20" t="str">
        <f>if(A113+D115&lt;=B112,A113+D115,"")</f>
        <v>#N/A</v>
      </c>
      <c r="B116" s="31" t="str">
        <f t="shared" si="11"/>
        <v/>
      </c>
      <c r="C116" s="21" t="str">
        <f>iferror(small(B113:B120,D116),"")</f>
        <v/>
      </c>
      <c r="D116" s="32">
        <v>4.0</v>
      </c>
      <c r="E116" s="33" t="str">
        <f t="array" ref="E116">iferror(INDEX(INDIRECT("'Form Responses 1'!B"&amp;A113):indirect("'Form Responses 1'!B"&amp;B112),MATCH(C116,B113:B120,0)),"")</f>
        <v/>
      </c>
      <c r="F116" s="33" t="str">
        <f t="array" ref="F116">iferror(INDEX(INDIRECT("'Form Responses 1'!c"&amp;A113):indirect("'Form Responses 1'!c"&amp;B112),MATCH(C116,B113:B120,0)),"")</f>
        <v/>
      </c>
      <c r="G116" s="32" t="str">
        <f t="array" ref="G116">iferror(INDEX(INDIRECT("'Form Responses 1'!E"&amp;A113):indirect("'Form Responses 1'!E"&amp;B112),MATCH(C116,B113:B120,0)),"")</f>
        <v/>
      </c>
      <c r="H116" s="32" t="str">
        <f t="array" ref="H116">iferror(INDEX(INDIRECT("'Form Responses 1'!F"&amp;A113):indirect("'Form Responses 1'!F"&amp;B112),MATCH(C116,B113:B120,0)),"")</f>
        <v/>
      </c>
      <c r="I116" s="33" t="str">
        <f t="array" ref="I116">iferror(INDEX(INDIRECT("'Form Responses 1'!G"&amp;A113):indirect("'Form Responses 1'!G"&amp;B112),MATCH(C116,B113:B120,0)),"")</f>
        <v/>
      </c>
      <c r="J116" s="33" t="str">
        <f t="array" ref="J116">iferror(INDEX(INDIRECT("'Form Responses 1'!H"&amp;A113):indirect("'Form Responses 1'!H"&amp;B112),MATCH(C116,B113:B120,0)),"")</f>
        <v/>
      </c>
      <c r="K116" s="33" t="str">
        <f t="array" ref="K116">iferror(INDEX(INDIRECT("'Form Responses 1'!I"&amp;A113):indirect("'Form Responses 1'!I"&amp;B112),MATCH(C116,B113:B120,0)),"")</f>
        <v/>
      </c>
    </row>
    <row r="117">
      <c r="A117" s="20" t="str">
        <f>if(A113+D116&lt;=B112,A113+D116,"")</f>
        <v>#N/A</v>
      </c>
      <c r="B117" s="31" t="str">
        <f t="shared" si="11"/>
        <v/>
      </c>
      <c r="C117" s="21" t="str">
        <f>iferror(small(B113:B120,D117),"")</f>
        <v/>
      </c>
      <c r="D117" s="32">
        <v>5.0</v>
      </c>
      <c r="E117" s="33" t="str">
        <f t="array" ref="E117">iferror(INDEX(INDIRECT("'Form Responses 1'!B"&amp;A113):indirect("'Form Responses 1'!B"&amp;B112),MATCH(C117,B113:B120,0)),"")</f>
        <v/>
      </c>
      <c r="F117" s="33" t="str">
        <f t="array" ref="F117">iferror(INDEX(INDIRECT("'Form Responses 1'!c"&amp;A113):indirect("'Form Responses 1'!c"&amp;B112),MATCH(C117,B113:B120,0)),"")</f>
        <v/>
      </c>
      <c r="G117" s="32" t="str">
        <f t="array" ref="G117">iferror(INDEX(INDIRECT("'Form Responses 1'!E"&amp;A113):indirect("'Form Responses 1'!E"&amp;B112),MATCH(C117,B113:B120,0)),"")</f>
        <v/>
      </c>
      <c r="H117" s="32" t="str">
        <f t="array" ref="H117">iferror(INDEX(INDIRECT("'Form Responses 1'!F"&amp;A113):indirect("'Form Responses 1'!F"&amp;B112),MATCH(C117,B113:B120,0)),"")</f>
        <v/>
      </c>
      <c r="I117" s="33" t="str">
        <f t="array" ref="I117">iferror(INDEX(INDIRECT("'Form Responses 1'!G"&amp;A113):indirect("'Form Responses 1'!G"&amp;B112),MATCH(C117,B113:B120,0)),"")</f>
        <v/>
      </c>
      <c r="J117" s="33" t="str">
        <f t="array" ref="J117">iferror(INDEX(INDIRECT("'Form Responses 1'!H"&amp;A113):indirect("'Form Responses 1'!H"&amp;B112),MATCH(C117,B113:B120,0)),"")</f>
        <v/>
      </c>
      <c r="K117" s="33" t="str">
        <f t="array" ref="K117">iferror(INDEX(INDIRECT("'Form Responses 1'!I"&amp;A113):indirect("'Form Responses 1'!I"&amp;B112),MATCH(C117,B113:B120,0)),"")</f>
        <v/>
      </c>
    </row>
    <row r="118">
      <c r="A118" s="20" t="str">
        <f>if(A113+D117&lt;=B112,A113+D117,"")</f>
        <v>#N/A</v>
      </c>
      <c r="B118" s="31" t="str">
        <f t="shared" si="11"/>
        <v/>
      </c>
      <c r="C118" s="21" t="str">
        <f>iferror(small(B113:B120,D118),"")</f>
        <v/>
      </c>
      <c r="D118" s="32">
        <v>6.0</v>
      </c>
      <c r="E118" s="33" t="str">
        <f t="array" ref="E118">iferror(INDEX(INDIRECT("'Form Responses 1'!B"&amp;A113):indirect("'Form Responses 1'!B"&amp;B112),MATCH(C118,B113:B120,0)),"")</f>
        <v/>
      </c>
      <c r="F118" s="33" t="str">
        <f t="array" ref="F118">iferror(INDEX(INDIRECT("'Form Responses 1'!c"&amp;A113):indirect("'Form Responses 1'!c"&amp;B112),MATCH(C118,B113:B120,0)),"")</f>
        <v/>
      </c>
      <c r="G118" s="32" t="str">
        <f t="array" ref="G118">iferror(INDEX(INDIRECT("'Form Responses 1'!E"&amp;A113):indirect("'Form Responses 1'!E"&amp;B112),MATCH(C118,B113:B120,0)),"")</f>
        <v/>
      </c>
      <c r="H118" s="32" t="str">
        <f t="array" ref="H118">iferror(INDEX(INDIRECT("'Form Responses 1'!F"&amp;A113):indirect("'Form Responses 1'!F"&amp;B112),MATCH(C118,B113:B120,0)),"")</f>
        <v/>
      </c>
      <c r="I118" s="33" t="str">
        <f t="array" ref="I118">iferror(INDEX(INDIRECT("'Form Responses 1'!G"&amp;A113):indirect("'Form Responses 1'!G"&amp;B112),MATCH(C118,B113:B120,0)),"")</f>
        <v/>
      </c>
      <c r="J118" s="33" t="str">
        <f t="array" ref="J118">iferror(INDEX(INDIRECT("'Form Responses 1'!H"&amp;A113):indirect("'Form Responses 1'!H"&amp;B112),MATCH(C118,B113:B120,0)),"")</f>
        <v/>
      </c>
      <c r="K118" s="33" t="str">
        <f t="array" ref="K118">iferror(INDEX(INDIRECT("'Form Responses 1'!I"&amp;A113):indirect("'Form Responses 1'!I"&amp;B112),MATCH(C118,B113:B120,0)),"")</f>
        <v/>
      </c>
    </row>
    <row r="119">
      <c r="A119" s="20" t="str">
        <f>if(A113+D118&lt;=B112,A113+D118,"")</f>
        <v>#N/A</v>
      </c>
      <c r="B119" s="31" t="str">
        <f t="shared" si="11"/>
        <v/>
      </c>
      <c r="C119" s="21" t="str">
        <f>iferror(small(B113:B120,D119),"")</f>
        <v/>
      </c>
      <c r="D119" s="32">
        <v>7.0</v>
      </c>
      <c r="E119" s="33" t="str">
        <f t="array" ref="E119">iferror(INDEX(INDIRECT("'Form Responses 1'!B"&amp;A113):indirect("'Form Responses 1'!B"&amp;B112),MATCH(C119,B113:B120,0)),"")</f>
        <v/>
      </c>
      <c r="F119" s="33" t="str">
        <f t="array" ref="F119">iferror(INDEX(INDIRECT("'Form Responses 1'!c"&amp;A113):indirect("'Form Responses 1'!c"&amp;B112),MATCH(C119,B113:B120,0)),"")</f>
        <v/>
      </c>
      <c r="G119" s="32" t="str">
        <f t="array" ref="G119">iferror(INDEX(INDIRECT("'Form Responses 1'!E"&amp;A113):indirect("'Form Responses 1'!E"&amp;B112),MATCH(C119,B113:B120,0)),"")</f>
        <v/>
      </c>
      <c r="H119" s="32" t="str">
        <f t="array" ref="H119">iferror(INDEX(INDIRECT("'Form Responses 1'!F"&amp;A113):indirect("'Form Responses 1'!F"&amp;B112),MATCH(C119,B113:B120,0)),"")</f>
        <v/>
      </c>
      <c r="I119" s="33" t="str">
        <f t="array" ref="I119">iferror(INDEX(INDIRECT("'Form Responses 1'!G"&amp;A113):indirect("'Form Responses 1'!G"&amp;B112),MATCH(C119,B113:B120,0)),"")</f>
        <v/>
      </c>
      <c r="J119" s="33" t="str">
        <f t="array" ref="J119">iferror(INDEX(INDIRECT("'Form Responses 1'!H"&amp;A113):indirect("'Form Responses 1'!H"&amp;B112),MATCH(C119,B113:B120,0)),"")</f>
        <v/>
      </c>
      <c r="K119" s="33" t="str">
        <f t="array" ref="K119">iferror(INDEX(INDIRECT("'Form Responses 1'!I"&amp;A113):indirect("'Form Responses 1'!I"&amp;B112),MATCH(C119,B113:B120,0)),"")</f>
        <v/>
      </c>
    </row>
    <row r="120">
      <c r="A120" s="20" t="str">
        <f>if(A113+D119&lt;=B112,A113+D119,"")</f>
        <v>#N/A</v>
      </c>
      <c r="B120" s="31" t="str">
        <f t="shared" si="11"/>
        <v/>
      </c>
      <c r="C120" s="21" t="str">
        <f>iferror(small(B113:B120,D120),"")</f>
        <v/>
      </c>
      <c r="D120" s="32">
        <v>8.0</v>
      </c>
      <c r="E120" s="33" t="str">
        <f t="array" ref="E120">iferror(INDEX(INDIRECT("'Form Responses 1'!B"&amp;A113):indirect("'Form Responses 1'!B"&amp;B112),MATCH(C120,B113:B120,0)),"")</f>
        <v/>
      </c>
      <c r="F120" s="33" t="str">
        <f t="array" ref="F120">iferror(INDEX(INDIRECT("'Form Responses 1'!c"&amp;A113):indirect("'Form Responses 1'!c"&amp;B112),MATCH(C120,B113:B120,0)),"")</f>
        <v/>
      </c>
      <c r="G120" s="32" t="str">
        <f t="array" ref="G120">iferror(INDEX(INDIRECT("'Form Responses 1'!E"&amp;A113):indirect("'Form Responses 1'!E"&amp;B112),MATCH(C120,B113:B120,0)),"")</f>
        <v/>
      </c>
      <c r="H120" s="32" t="str">
        <f t="array" ref="H120">iferror(INDEX(INDIRECT("'Form Responses 1'!F"&amp;A113):indirect("'Form Responses 1'!F"&amp;B112),MATCH(C120,B113:B120,0)),"")</f>
        <v/>
      </c>
      <c r="I120" s="33" t="str">
        <f t="array" ref="I120">iferror(INDEX(INDIRECT("'Form Responses 1'!G"&amp;A113):indirect("'Form Responses 1'!G"&amp;B112),MATCH(C120,B113:B120,0)),"")</f>
        <v/>
      </c>
      <c r="J120" s="33" t="str">
        <f t="array" ref="J120">iferror(INDEX(INDIRECT("'Form Responses 1'!H"&amp;A113):indirect("'Form Responses 1'!H"&amp;B112),MATCH(C120,B113:B120,0)),"")</f>
        <v/>
      </c>
      <c r="K120" s="33" t="str">
        <f t="array" ref="K120">iferror(INDEX(INDIRECT("'Form Responses 1'!I"&amp;A113):indirect("'Form Responses 1'!I"&amp;B112),MATCH(C120,B113:B120,0)),"")</f>
        <v/>
      </c>
    </row>
    <row r="121">
      <c r="A121" s="21"/>
      <c r="B121" s="21"/>
      <c r="C121" s="21"/>
      <c r="D121" s="21"/>
      <c r="E121" s="35"/>
      <c r="F121" s="35"/>
      <c r="G121" s="21"/>
      <c r="H121" s="21"/>
      <c r="I121" s="35"/>
      <c r="J121" s="35"/>
      <c r="K121" s="35"/>
    </row>
    <row r="122">
      <c r="A122" s="20"/>
      <c r="B122" s="31"/>
      <c r="C122" s="20">
        <v>10.0</v>
      </c>
      <c r="D122" s="22"/>
      <c r="E122" s="23">
        <v>44149.0</v>
      </c>
      <c r="F122" s="24" t="str">
        <f t="array" ref="F122">indirect("'sheet3'!E"&amp;2)</f>
        <v>JURNAL KELAS 9F SMP NEGERI 1 TURI SEMESTER 1 TAHUN PELAJARAN 2020/2021</v>
      </c>
      <c r="G122" s="25"/>
      <c r="H122" s="25"/>
      <c r="I122" s="26"/>
      <c r="J122" s="26"/>
      <c r="K122" s="27"/>
    </row>
    <row r="123">
      <c r="A123" s="20"/>
      <c r="B123" s="28" t="str">
        <f t="array" ref="B123">row(index(Sheet3!$A$1:$A$2943,match(right(E122,10),Sheet3!$A$1:$A$2943,0)))+countif(Sheet3!$A$1:$A$2943,(index(Sheet3!$A$1:$A$2943,match(right(E122,10),Sheet3!$A$1:$A$2943,0))))-1</f>
        <v>#N/A</v>
      </c>
      <c r="C123" s="21"/>
      <c r="D123" s="37" t="s">
        <v>333</v>
      </c>
      <c r="E123" s="38" t="s">
        <v>334</v>
      </c>
      <c r="F123" s="38" t="s">
        <v>2</v>
      </c>
      <c r="G123" s="38" t="s">
        <v>4</v>
      </c>
      <c r="H123" s="38" t="s">
        <v>335</v>
      </c>
      <c r="I123" s="38" t="s">
        <v>336</v>
      </c>
      <c r="J123" s="38" t="s">
        <v>337</v>
      </c>
      <c r="K123" s="38" t="s">
        <v>338</v>
      </c>
    </row>
    <row r="124">
      <c r="A124" s="30" t="str">
        <f t="array" ref="A124">row(index(Sheet3!$A$1:$A$2943,match(right(E122,10),Sheet3!$A$1:$A$2943,0)))</f>
        <v>#N/A</v>
      </c>
      <c r="B124" s="31" t="str">
        <f t="shared" ref="B124:B131" si="12">iferror(value(left(indirect("Form Responses 1!E"&amp;A124),iferror(find(",",indirect("Form Responses 1!E"&amp;A124)),len(indirect("Form Responses 1!E"&amp;A124))+1)-1)),"")</f>
        <v/>
      </c>
      <c r="C124" s="21" t="str">
        <f>iferror(small(B124:B131,D124),"")</f>
        <v/>
      </c>
      <c r="D124" s="32">
        <v>1.0</v>
      </c>
      <c r="E124" s="33" t="str">
        <f t="array" ref="E124">iferror(INDEX(INDIRECT("'Form Responses 1'!B"&amp;A124):indirect("'Form Responses 1'!B"&amp;B123),MATCH(C124,B124:B131,0)),"")</f>
        <v/>
      </c>
      <c r="F124" s="33" t="str">
        <f t="array" ref="F124">iferror(INDEX(INDIRECT("'Form Responses 1'!c"&amp;A124):indirect("'Form Responses 1'!c"&amp;B123),MATCH(C124,B124:B131,0)),"")</f>
        <v/>
      </c>
      <c r="G124" s="32" t="str">
        <f t="array" ref="G124">iferror(INDEX(INDIRECT("'Form Responses 1'!E"&amp;A124):indirect("'Form Responses 1'!E"&amp;B123),MATCH(C124,B124:B131,0)),"")</f>
        <v/>
      </c>
      <c r="H124" s="32" t="str">
        <f t="array" ref="H124">iferror(INDEX(INDIRECT("'Form Responses 1'!F"&amp;A124):indirect("'Form Responses 1'!F"&amp;B123),MATCH(C124,B124:B131,0)),"")</f>
        <v/>
      </c>
      <c r="I124" s="33" t="str">
        <f t="array" ref="I124">iferror(INDEX(INDIRECT("'Form Responses 1'!G"&amp;A124):indirect("'Form Responses 1'!G"&amp;B123),MATCH(C124,B124:B131,0)),"")</f>
        <v/>
      </c>
      <c r="J124" s="33" t="str">
        <f t="array" ref="J124">iferror(INDEX(INDIRECT("'Form Responses 1'!H"&amp;A124):indirect("'Form Responses 1'!H"&amp;B123),MATCH(C124,B124:B131,0)),"")</f>
        <v/>
      </c>
      <c r="K124" s="33" t="str">
        <f t="array" ref="K124">iferror(INDEX(INDIRECT("'Form Responses 1'!I"&amp;A124):indirect("'Form Responses 1'!I"&amp;B123),MATCH(C124,B124:B131,0)),"")</f>
        <v/>
      </c>
    </row>
    <row r="125">
      <c r="A125" s="20" t="str">
        <f>if(A124+D124&lt;=B123,A124+D124,"")</f>
        <v>#N/A</v>
      </c>
      <c r="B125" s="31" t="str">
        <f t="shared" si="12"/>
        <v/>
      </c>
      <c r="C125" s="21" t="str">
        <f>iferror(small(B124:B131,D125),"")</f>
        <v/>
      </c>
      <c r="D125" s="32">
        <v>2.0</v>
      </c>
      <c r="E125" s="33" t="str">
        <f t="array" ref="E125">iferror(INDEX(INDIRECT("'Form Responses 1'!B"&amp;A124):indirect("'Form Responses 1'!B"&amp;B123),MATCH(C125,B124:B131,0)),"")</f>
        <v/>
      </c>
      <c r="F125" s="33" t="str">
        <f t="array" ref="F125">iferror(INDEX(INDIRECT("'Form Responses 1'!c"&amp;A124):indirect("'Form Responses 1'!c"&amp;B123),MATCH(C125,B124:B131,0)),"")</f>
        <v/>
      </c>
      <c r="G125" s="32" t="str">
        <f t="array" ref="G125">iferror(INDEX(INDIRECT("'Form Responses 1'!E"&amp;A124):indirect("'Form Responses 1'!E"&amp;B123),MATCH(C125,B124:B131,0)),"")</f>
        <v/>
      </c>
      <c r="H125" s="32" t="str">
        <f t="array" ref="H125">iferror(INDEX(INDIRECT("'Form Responses 1'!F"&amp;A124):indirect("'Form Responses 1'!F"&amp;B123),MATCH(C125,B124:B131,0)),"")</f>
        <v/>
      </c>
      <c r="I125" s="33" t="str">
        <f t="array" ref="I125">iferror(INDEX(INDIRECT("'Form Responses 1'!G"&amp;A124):indirect("'Form Responses 1'!G"&amp;B123),MATCH(C125,B124:B131,0)),"")</f>
        <v/>
      </c>
      <c r="J125" s="33" t="str">
        <f t="array" ref="J125">iferror(INDEX(INDIRECT("'Form Responses 1'!H"&amp;A124):indirect("'Form Responses 1'!H"&amp;B123),MATCH(C125,B124:B131,0)),"")</f>
        <v/>
      </c>
      <c r="K125" s="33" t="str">
        <f t="array" ref="K125">iferror(INDEX(INDIRECT("'Form Responses 1'!I"&amp;A124):indirect("'Form Responses 1'!I"&amp;B123),MATCH(C125,B124:B131,0)),"")</f>
        <v/>
      </c>
    </row>
    <row r="126">
      <c r="A126" s="20" t="str">
        <f>if(A124+D125&lt;=B123,A124+D125,"")</f>
        <v>#N/A</v>
      </c>
      <c r="B126" s="31" t="str">
        <f t="shared" si="12"/>
        <v/>
      </c>
      <c r="C126" s="21" t="str">
        <f>iferror(small(B124:B131,D126),"")</f>
        <v/>
      </c>
      <c r="D126" s="32">
        <v>3.0</v>
      </c>
      <c r="E126" s="33" t="str">
        <f t="array" ref="E126">iferror(INDEX(INDIRECT("'Form Responses 1'!B"&amp;A124):indirect("'Form Responses 1'!B"&amp;B123),MATCH(C126,B124:B131,0)),"")</f>
        <v/>
      </c>
      <c r="F126" s="33" t="str">
        <f t="array" ref="F126">iferror(INDEX(INDIRECT("'Form Responses 1'!c"&amp;A124):indirect("'Form Responses 1'!c"&amp;B123),MATCH(C126,B124:B131,0)),"")</f>
        <v/>
      </c>
      <c r="G126" s="32" t="str">
        <f t="array" ref="G126">iferror(INDEX(INDIRECT("'Form Responses 1'!E"&amp;A124):indirect("'Form Responses 1'!E"&amp;B123),MATCH(C126,B124:B131,0)),"")</f>
        <v/>
      </c>
      <c r="H126" s="32" t="str">
        <f t="array" ref="H126">iferror(INDEX(INDIRECT("'Form Responses 1'!F"&amp;A124):indirect("'Form Responses 1'!F"&amp;B123),MATCH(C126,B124:B131,0)),"")</f>
        <v/>
      </c>
      <c r="I126" s="33" t="str">
        <f t="array" ref="I126">iferror(INDEX(INDIRECT("'Form Responses 1'!G"&amp;A124):indirect("'Form Responses 1'!G"&amp;B123),MATCH(C126,B124:B131,0)),"")</f>
        <v/>
      </c>
      <c r="J126" s="33" t="str">
        <f t="array" ref="J126">iferror(INDEX(INDIRECT("'Form Responses 1'!H"&amp;A124):indirect("'Form Responses 1'!H"&amp;B123),MATCH(C126,B124:B131,0)),"")</f>
        <v/>
      </c>
      <c r="K126" s="33" t="str">
        <f t="array" ref="K126">iferror(INDEX(INDIRECT("'Form Responses 1'!I"&amp;A124):indirect("'Form Responses 1'!I"&amp;B123),MATCH(C126,B124:B131,0)),"")</f>
        <v/>
      </c>
    </row>
    <row r="127">
      <c r="A127" s="20" t="str">
        <f>if(A124+D126&lt;=B123,A124+D126,"")</f>
        <v>#N/A</v>
      </c>
      <c r="B127" s="31" t="str">
        <f t="shared" si="12"/>
        <v/>
      </c>
      <c r="C127" s="21" t="str">
        <f>iferror(small(B124:B131,D127),"")</f>
        <v/>
      </c>
      <c r="D127" s="32">
        <v>4.0</v>
      </c>
      <c r="E127" s="33" t="str">
        <f t="array" ref="E127">iferror(INDEX(INDIRECT("'Form Responses 1'!B"&amp;A124):indirect("'Form Responses 1'!B"&amp;B123),MATCH(C127,B124:B131,0)),"")</f>
        <v/>
      </c>
      <c r="F127" s="33" t="str">
        <f t="array" ref="F127">iferror(INDEX(INDIRECT("'Form Responses 1'!c"&amp;A124):indirect("'Form Responses 1'!c"&amp;B123),MATCH(C127,B124:B131,0)),"")</f>
        <v/>
      </c>
      <c r="G127" s="32" t="str">
        <f t="array" ref="G127">iferror(INDEX(INDIRECT("'Form Responses 1'!E"&amp;A124):indirect("'Form Responses 1'!E"&amp;B123),MATCH(C127,B124:B131,0)),"")</f>
        <v/>
      </c>
      <c r="H127" s="32" t="str">
        <f t="array" ref="H127">iferror(INDEX(INDIRECT("'Form Responses 1'!F"&amp;A124):indirect("'Form Responses 1'!F"&amp;B123),MATCH(C127,B124:B131,0)),"")</f>
        <v/>
      </c>
      <c r="I127" s="33" t="str">
        <f t="array" ref="I127">iferror(INDEX(INDIRECT("'Form Responses 1'!G"&amp;A124):indirect("'Form Responses 1'!G"&amp;B123),MATCH(C127,B124:B131,0)),"")</f>
        <v/>
      </c>
      <c r="J127" s="33" t="str">
        <f t="array" ref="J127">iferror(INDEX(INDIRECT("'Form Responses 1'!H"&amp;A124):indirect("'Form Responses 1'!H"&amp;B123),MATCH(C127,B124:B131,0)),"")</f>
        <v/>
      </c>
      <c r="K127" s="33" t="str">
        <f t="array" ref="K127">iferror(INDEX(INDIRECT("'Form Responses 1'!I"&amp;A124):indirect("'Form Responses 1'!I"&amp;B123),MATCH(C127,B124:B131,0)),"")</f>
        <v/>
      </c>
    </row>
    <row r="128">
      <c r="A128" s="20" t="str">
        <f>if(A124+D127&lt;=B123,A124+D127,"")</f>
        <v>#N/A</v>
      </c>
      <c r="B128" s="31" t="str">
        <f t="shared" si="12"/>
        <v/>
      </c>
      <c r="C128" s="21" t="str">
        <f>iferror(small(B124:B131,D128),"")</f>
        <v/>
      </c>
      <c r="D128" s="32">
        <v>5.0</v>
      </c>
      <c r="E128" s="33" t="str">
        <f t="array" ref="E128">iferror(INDEX(INDIRECT("'Form Responses 1'!B"&amp;A124):indirect("'Form Responses 1'!B"&amp;B123),MATCH(C128,B124:B131,0)),"")</f>
        <v/>
      </c>
      <c r="F128" s="33" t="str">
        <f t="array" ref="F128">iferror(INDEX(INDIRECT("'Form Responses 1'!c"&amp;A124):indirect("'Form Responses 1'!c"&amp;B123),MATCH(C128,B124:B131,0)),"")</f>
        <v/>
      </c>
      <c r="G128" s="32" t="str">
        <f t="array" ref="G128">iferror(INDEX(INDIRECT("'Form Responses 1'!E"&amp;A124):indirect("'Form Responses 1'!E"&amp;B123),MATCH(C128,B124:B131,0)),"")</f>
        <v/>
      </c>
      <c r="H128" s="32" t="str">
        <f t="array" ref="H128">iferror(INDEX(INDIRECT("'Form Responses 1'!F"&amp;A124):indirect("'Form Responses 1'!F"&amp;B123),MATCH(C128,B124:B131,0)),"")</f>
        <v/>
      </c>
      <c r="I128" s="33" t="str">
        <f t="array" ref="I128">iferror(INDEX(INDIRECT("'Form Responses 1'!G"&amp;A124):indirect("'Form Responses 1'!G"&amp;B123),MATCH(C128,B124:B131,0)),"")</f>
        <v/>
      </c>
      <c r="J128" s="33" t="str">
        <f t="array" ref="J128">iferror(INDEX(INDIRECT("'Form Responses 1'!H"&amp;A124):indirect("'Form Responses 1'!H"&amp;B123),MATCH(C128,B124:B131,0)),"")</f>
        <v/>
      </c>
      <c r="K128" s="33" t="str">
        <f t="array" ref="K128">iferror(INDEX(INDIRECT("'Form Responses 1'!I"&amp;A124):indirect("'Form Responses 1'!I"&amp;B123),MATCH(C128,B124:B131,0)),"")</f>
        <v/>
      </c>
    </row>
    <row r="129">
      <c r="A129" s="20" t="str">
        <f>if(A124+D128&lt;=B123,A124+D128,"")</f>
        <v>#N/A</v>
      </c>
      <c r="B129" s="31" t="str">
        <f t="shared" si="12"/>
        <v/>
      </c>
      <c r="C129" s="21" t="str">
        <f>iferror(small(B124:B131,D129),"")</f>
        <v/>
      </c>
      <c r="D129" s="32">
        <v>6.0</v>
      </c>
      <c r="E129" s="33" t="str">
        <f t="array" ref="E129">iferror(INDEX(INDIRECT("'Form Responses 1'!B"&amp;A124):indirect("'Form Responses 1'!B"&amp;B123),MATCH(C129,B124:B131,0)),"")</f>
        <v/>
      </c>
      <c r="F129" s="33" t="str">
        <f t="array" ref="F129">iferror(INDEX(INDIRECT("'Form Responses 1'!c"&amp;A124):indirect("'Form Responses 1'!c"&amp;B123),MATCH(C129,B124:B131,0)),"")</f>
        <v/>
      </c>
      <c r="G129" s="32" t="str">
        <f t="array" ref="G129">iferror(INDEX(INDIRECT("'Form Responses 1'!E"&amp;A124):indirect("'Form Responses 1'!E"&amp;B123),MATCH(C129,B124:B131,0)),"")</f>
        <v/>
      </c>
      <c r="H129" s="32" t="str">
        <f t="array" ref="H129">iferror(INDEX(INDIRECT("'Form Responses 1'!F"&amp;A124):indirect("'Form Responses 1'!F"&amp;B123),MATCH(C129,B124:B131,0)),"")</f>
        <v/>
      </c>
      <c r="I129" s="33" t="str">
        <f t="array" ref="I129">iferror(INDEX(INDIRECT("'Form Responses 1'!G"&amp;A124):indirect("'Form Responses 1'!G"&amp;B123),MATCH(C129,B124:B131,0)),"")</f>
        <v/>
      </c>
      <c r="J129" s="33" t="str">
        <f t="array" ref="J129">iferror(INDEX(INDIRECT("'Form Responses 1'!H"&amp;A124):indirect("'Form Responses 1'!H"&amp;B123),MATCH(C129,B124:B131,0)),"")</f>
        <v/>
      </c>
      <c r="K129" s="33" t="str">
        <f t="array" ref="K129">iferror(INDEX(INDIRECT("'Form Responses 1'!I"&amp;A124):indirect("'Form Responses 1'!I"&amp;B123),MATCH(C129,B124:B131,0)),"")</f>
        <v/>
      </c>
    </row>
    <row r="130">
      <c r="A130" s="20" t="str">
        <f>if(A124+D129&lt;=B123,A124+D129,"")</f>
        <v>#N/A</v>
      </c>
      <c r="B130" s="31" t="str">
        <f t="shared" si="12"/>
        <v/>
      </c>
      <c r="C130" s="21" t="str">
        <f>iferror(small(B124:B131,D130),"")</f>
        <v/>
      </c>
      <c r="D130" s="32">
        <v>7.0</v>
      </c>
      <c r="E130" s="33" t="str">
        <f t="array" ref="E130">iferror(INDEX(INDIRECT("'Form Responses 1'!B"&amp;A124):indirect("'Form Responses 1'!B"&amp;B123),MATCH(C130,B124:B131,0)),"")</f>
        <v/>
      </c>
      <c r="F130" s="33" t="str">
        <f t="array" ref="F130">iferror(INDEX(INDIRECT("'Form Responses 1'!c"&amp;A124):indirect("'Form Responses 1'!c"&amp;B123),MATCH(C130,B124:B131,0)),"")</f>
        <v/>
      </c>
      <c r="G130" s="32" t="str">
        <f t="array" ref="G130">iferror(INDEX(INDIRECT("'Form Responses 1'!E"&amp;A124):indirect("'Form Responses 1'!E"&amp;B123),MATCH(C130,B124:B131,0)),"")</f>
        <v/>
      </c>
      <c r="H130" s="32" t="str">
        <f t="array" ref="H130">iferror(INDEX(INDIRECT("'Form Responses 1'!F"&amp;A124):indirect("'Form Responses 1'!F"&amp;B123),MATCH(C130,B124:B131,0)),"")</f>
        <v/>
      </c>
      <c r="I130" s="33" t="str">
        <f t="array" ref="I130">iferror(INDEX(INDIRECT("'Form Responses 1'!G"&amp;A124):indirect("'Form Responses 1'!G"&amp;B123),MATCH(C130,B124:B131,0)),"")</f>
        <v/>
      </c>
      <c r="J130" s="33" t="str">
        <f t="array" ref="J130">iferror(INDEX(INDIRECT("'Form Responses 1'!H"&amp;A124):indirect("'Form Responses 1'!H"&amp;B123),MATCH(C130,B124:B131,0)),"")</f>
        <v/>
      </c>
      <c r="K130" s="33" t="str">
        <f t="array" ref="K130">iferror(INDEX(INDIRECT("'Form Responses 1'!I"&amp;A124):indirect("'Form Responses 1'!I"&amp;B123),MATCH(C130,B124:B131,0)),"")</f>
        <v/>
      </c>
    </row>
    <row r="131">
      <c r="A131" s="20" t="str">
        <f>if(A124+D130&lt;=B123,A124+D130,"")</f>
        <v>#N/A</v>
      </c>
      <c r="B131" s="31" t="str">
        <f t="shared" si="12"/>
        <v/>
      </c>
      <c r="C131" s="21" t="str">
        <f>iferror(small(B124:B131,D131),"")</f>
        <v/>
      </c>
      <c r="D131" s="32">
        <v>8.0</v>
      </c>
      <c r="E131" s="33" t="str">
        <f t="array" ref="E131">iferror(INDEX(INDIRECT("'Form Responses 1'!B"&amp;A124):indirect("'Form Responses 1'!B"&amp;B123),MATCH(C131,B124:B131,0)),"")</f>
        <v/>
      </c>
      <c r="F131" s="33" t="str">
        <f t="array" ref="F131">iferror(INDEX(INDIRECT("'Form Responses 1'!c"&amp;A124):indirect("'Form Responses 1'!c"&amp;B123),MATCH(C131,B124:B131,0)),"")</f>
        <v/>
      </c>
      <c r="G131" s="32" t="str">
        <f t="array" ref="G131">iferror(INDEX(INDIRECT("'Form Responses 1'!E"&amp;A124):indirect("'Form Responses 1'!E"&amp;B123),MATCH(C131,B124:B131,0)),"")</f>
        <v/>
      </c>
      <c r="H131" s="32" t="str">
        <f t="array" ref="H131">iferror(INDEX(INDIRECT("'Form Responses 1'!F"&amp;A124):indirect("'Form Responses 1'!F"&amp;B123),MATCH(C131,B124:B131,0)),"")</f>
        <v/>
      </c>
      <c r="I131" s="33" t="str">
        <f t="array" ref="I131">iferror(INDEX(INDIRECT("'Form Responses 1'!G"&amp;A124):indirect("'Form Responses 1'!G"&amp;B123),MATCH(C131,B124:B131,0)),"")</f>
        <v/>
      </c>
      <c r="J131" s="33" t="str">
        <f t="array" ref="J131">iferror(INDEX(INDIRECT("'Form Responses 1'!H"&amp;A124):indirect("'Form Responses 1'!H"&amp;B123),MATCH(C131,B124:B131,0)),"")</f>
        <v/>
      </c>
      <c r="K131" s="33" t="str">
        <f t="array" ref="K131">iferror(INDEX(INDIRECT("'Form Responses 1'!I"&amp;A124):indirect("'Form Responses 1'!I"&amp;B123),MATCH(C131,B124:B131,0)),"")</f>
        <v/>
      </c>
    </row>
    <row r="132">
      <c r="A132" s="21"/>
      <c r="B132" s="21"/>
      <c r="C132" s="21"/>
      <c r="D132" s="21"/>
      <c r="E132" s="35"/>
      <c r="F132" s="35"/>
      <c r="G132" s="21"/>
      <c r="H132" s="21"/>
      <c r="I132" s="35"/>
      <c r="J132" s="35"/>
      <c r="K132" s="35"/>
    </row>
    <row r="133">
      <c r="A133" s="20"/>
      <c r="B133" s="31"/>
      <c r="C133" s="20">
        <v>10.0</v>
      </c>
      <c r="D133" s="22"/>
      <c r="E133" s="23">
        <v>44151.0</v>
      </c>
      <c r="F133" s="24" t="str">
        <f t="array" ref="F133">indirect("'sheet3'!E"&amp;2)</f>
        <v>JURNAL KELAS 9F SMP NEGERI 1 TURI SEMESTER 1 TAHUN PELAJARAN 2020/2021</v>
      </c>
      <c r="G133" s="25"/>
      <c r="H133" s="25"/>
      <c r="I133" s="26"/>
      <c r="J133" s="26"/>
      <c r="K133" s="27"/>
    </row>
    <row r="134">
      <c r="A134" s="20"/>
      <c r="B134" s="28">
        <f t="array" ref="B134">row(index(Sheet3!$A$1:$A$2943,match(right(E133,10),Sheet3!$A$1:$A$2943,0)))+countif(Sheet3!$A$1:$A$2943,(index(Sheet3!$A$1:$A$2943,match(right(E133,10),Sheet3!$A$1:$A$2943,0))))-1</f>
        <v>181</v>
      </c>
      <c r="C134" s="21"/>
      <c r="D134" s="37" t="s">
        <v>333</v>
      </c>
      <c r="E134" s="38" t="s">
        <v>334</v>
      </c>
      <c r="F134" s="38" t="s">
        <v>2</v>
      </c>
      <c r="G134" s="38" t="s">
        <v>4</v>
      </c>
      <c r="H134" s="38" t="s">
        <v>335</v>
      </c>
      <c r="I134" s="38" t="s">
        <v>336</v>
      </c>
      <c r="J134" s="38" t="s">
        <v>337</v>
      </c>
      <c r="K134" s="38" t="s">
        <v>338</v>
      </c>
    </row>
    <row r="135">
      <c r="A135" s="30">
        <f t="array" ref="A135">row(index(Sheet3!$A$1:$A$2943,match(right(E133,10),Sheet3!$A$1:$A$2943,0)))</f>
        <v>180</v>
      </c>
      <c r="B135" s="31">
        <f t="shared" ref="B135:B142" si="13">iferror(value(left(indirect("Form Responses 1!E"&amp;A135),iferror(find(",",indirect("Form Responses 1!E"&amp;A135)),len(indirect("Form Responses 1!E"&amp;A135))+1)-1)),"")</f>
        <v>6</v>
      </c>
      <c r="C135" s="21">
        <f>iferror(small(B135:B142,D135),"")</f>
        <v>1</v>
      </c>
      <c r="D135" s="32">
        <v>1.0</v>
      </c>
      <c r="E135" s="33" t="str">
        <f t="array" ref="E135">iferror(INDEX(INDIRECT("'Form Responses 1'!B"&amp;A135):indirect("'Form Responses 1'!B"&amp;B134),MATCH(C135,B135:B142,0)),"")</f>
        <v>23. Drs. Sudahnan</v>
      </c>
      <c r="F135" s="33" t="str">
        <f t="array" ref="F135">iferror(INDEX(INDIRECT("'Form Responses 1'!c"&amp;A135):indirect("'Form Responses 1'!c"&amp;B134),MATCH(C135,B135:B142,0)),"")</f>
        <v>9. Penjas Orkes</v>
      </c>
      <c r="G135" s="32" t="str">
        <f t="array" ref="G135">iferror(INDEX(INDIRECT("'Form Responses 1'!E"&amp;A135):indirect("'Form Responses 1'!E"&amp;B134),MATCH(C135,B135:B142,0)),"")</f>
        <v>1, 2, 3</v>
      </c>
      <c r="H135" s="32">
        <f t="array" ref="H135">iferror(INDEX(INDIRECT("'Form Responses 1'!F"&amp;A135):indirect("'Form Responses 1'!F"&amp;B134),MATCH(C135,B135:B142,0)),"")</f>
        <v>13</v>
      </c>
      <c r="I135" s="33" t="str">
        <f t="array" ref="I135">iferror(INDEX(INDIRECT("'Form Responses 1'!G"&amp;A135):indirect("'Form Responses 1'!G"&amp;B134),MATCH(C135,B135:B142,0)),"")</f>
        <v>Praktek bola kasti</v>
      </c>
      <c r="J135" s="33" t="str">
        <f t="array" ref="J135">iferror(INDEX(INDIRECT("'Form Responses 1'!H"&amp;A135):indirect("'Form Responses 1'!H"&amp;B134),MATCH(C135,B135:B142,0)),"")</f>
        <v>-</v>
      </c>
      <c r="K135" s="33" t="str">
        <f t="array" ref="K135">iferror(INDEX(INDIRECT("'Form Responses 1'!I"&amp;A135):indirect("'Form Responses 1'!I"&amp;B134),MATCH(C135,B135:B142,0)),"")</f>
        <v>Melanjutkan praktek bola kasti</v>
      </c>
    </row>
    <row r="136">
      <c r="A136" s="20">
        <f>if(A135+D135&lt;=B134,A135+D135,"")</f>
        <v>181</v>
      </c>
      <c r="B136" s="31">
        <f t="shared" si="13"/>
        <v>1</v>
      </c>
      <c r="C136" s="21">
        <f>iferror(small(B135:B142,D136),"")</f>
        <v>6</v>
      </c>
      <c r="D136" s="32">
        <v>2.0</v>
      </c>
      <c r="E136" s="33" t="str">
        <f t="array" ref="E136">iferror(INDEX(INDIRECT("'Form Responses 1'!B"&amp;A135):indirect("'Form Responses 1'!B"&amp;B134),MATCH(C136,B135:B142,0)),"")</f>
        <v>2. Drs. Tasrip, MM.</v>
      </c>
      <c r="F136" s="33" t="str">
        <f t="array" ref="F136">iferror(INDEX(INDIRECT("'Form Responses 1'!c"&amp;A135):indirect("'Form Responses 1'!c"&amp;B134),MATCH(C136,B135:B142,0)),"")</f>
        <v>6. IPS</v>
      </c>
      <c r="G136" s="32" t="str">
        <f t="array" ref="G136">iferror(INDEX(INDIRECT("'Form Responses 1'!E"&amp;A135):indirect("'Form Responses 1'!E"&amp;B134),MATCH(C136,B135:B142,0)),"")</f>
        <v>6, 7</v>
      </c>
      <c r="H136" s="32">
        <f t="array" ref="H136">iferror(INDEX(INDIRECT("'Form Responses 1'!F"&amp;A135):indirect("'Form Responses 1'!F"&amp;B134),MATCH(C136,B135:B142,0)),"")</f>
        <v>24</v>
      </c>
      <c r="I136" s="33" t="str">
        <f t="array" ref="I136">iferror(INDEX(INDIRECT("'Form Responses 1'!G"&amp;A135):indirect("'Form Responses 1'!G"&amp;B134),MATCH(C136,B135:B142,0)),"")</f>
        <v>Dampak negatif globalisasi</v>
      </c>
      <c r="J136" s="33" t="str">
        <f t="array" ref="J136">iferror(INDEX(INDIRECT("'Form Responses 1'!H"&amp;A135):indirect("'Form Responses 1'!H"&amp;B134),MATCH(C136,B135:B142,0)),"")</f>
        <v>-</v>
      </c>
      <c r="K136" s="33" t="str">
        <f t="array" ref="K136">iferror(INDEX(INDIRECT("'Form Responses 1'!I"&amp;A135):indirect("'Form Responses 1'!I"&amp;B134),MATCH(C136,B135:B142,0)),"")</f>
        <v>Lancar</v>
      </c>
    </row>
    <row r="137">
      <c r="A137" s="20" t="str">
        <f>if(A135+D136&lt;=B134,A135+D136,"")</f>
        <v/>
      </c>
      <c r="B137" s="31" t="str">
        <f t="shared" si="13"/>
        <v/>
      </c>
      <c r="C137" s="21" t="str">
        <f>iferror(small(B135:B142,D137),"")</f>
        <v/>
      </c>
      <c r="D137" s="32">
        <v>3.0</v>
      </c>
      <c r="E137" s="33" t="str">
        <f t="array" ref="E137">iferror(INDEX(INDIRECT("'Form Responses 1'!B"&amp;A135):indirect("'Form Responses 1'!B"&amp;B134),MATCH(C137,B135:B142,0)),"")</f>
        <v/>
      </c>
      <c r="F137" s="33" t="str">
        <f t="array" ref="F137">iferror(INDEX(INDIRECT("'Form Responses 1'!c"&amp;A135):indirect("'Form Responses 1'!c"&amp;B134),MATCH(C137,B135:B142,0)),"")</f>
        <v/>
      </c>
      <c r="G137" s="32" t="str">
        <f t="array" ref="G137">iferror(INDEX(INDIRECT("'Form Responses 1'!E"&amp;A135):indirect("'Form Responses 1'!E"&amp;B134),MATCH(C137,B135:B142,0)),"")</f>
        <v/>
      </c>
      <c r="H137" s="32" t="str">
        <f t="array" ref="H137">iferror(INDEX(INDIRECT("'Form Responses 1'!F"&amp;A135):indirect("'Form Responses 1'!F"&amp;B134),MATCH(C137,B135:B142,0)),"")</f>
        <v/>
      </c>
      <c r="I137" s="33" t="str">
        <f t="array" ref="I137">iferror(INDEX(INDIRECT("'Form Responses 1'!G"&amp;A135):indirect("'Form Responses 1'!G"&amp;B134),MATCH(C137,B135:B142,0)),"")</f>
        <v/>
      </c>
      <c r="J137" s="33" t="str">
        <f t="array" ref="J137">iferror(INDEX(INDIRECT("'Form Responses 1'!H"&amp;A135):indirect("'Form Responses 1'!H"&amp;B134),MATCH(C137,B135:B142,0)),"")</f>
        <v/>
      </c>
      <c r="K137" s="33" t="str">
        <f t="array" ref="K137">iferror(INDEX(INDIRECT("'Form Responses 1'!I"&amp;A135):indirect("'Form Responses 1'!I"&amp;B134),MATCH(C137,B135:B142,0)),"")</f>
        <v/>
      </c>
    </row>
    <row r="138">
      <c r="A138" s="20" t="str">
        <f>if(A135+D137&lt;=B134,A135+D137,"")</f>
        <v/>
      </c>
      <c r="B138" s="31" t="str">
        <f t="shared" si="13"/>
        <v/>
      </c>
      <c r="C138" s="21" t="str">
        <f>iferror(small(B135:B142,D138),"")</f>
        <v/>
      </c>
      <c r="D138" s="32">
        <v>4.0</v>
      </c>
      <c r="E138" s="33" t="str">
        <f t="array" ref="E138">iferror(INDEX(INDIRECT("'Form Responses 1'!B"&amp;A135):indirect("'Form Responses 1'!B"&amp;B134),MATCH(C138,B135:B142,0)),"")</f>
        <v/>
      </c>
      <c r="F138" s="33" t="str">
        <f t="array" ref="F138">iferror(INDEX(INDIRECT("'Form Responses 1'!c"&amp;A135):indirect("'Form Responses 1'!c"&amp;B134),MATCH(C138,B135:B142,0)),"")</f>
        <v/>
      </c>
      <c r="G138" s="32" t="str">
        <f t="array" ref="G138">iferror(INDEX(INDIRECT("'Form Responses 1'!E"&amp;A135):indirect("'Form Responses 1'!E"&amp;B134),MATCH(C138,B135:B142,0)),"")</f>
        <v/>
      </c>
      <c r="H138" s="32" t="str">
        <f t="array" ref="H138">iferror(INDEX(INDIRECT("'Form Responses 1'!F"&amp;A135):indirect("'Form Responses 1'!F"&amp;B134),MATCH(C138,B135:B142,0)),"")</f>
        <v/>
      </c>
      <c r="I138" s="33" t="str">
        <f t="array" ref="I138">iferror(INDEX(INDIRECT("'Form Responses 1'!G"&amp;A135):indirect("'Form Responses 1'!G"&amp;B134),MATCH(C138,B135:B142,0)),"")</f>
        <v/>
      </c>
      <c r="J138" s="33" t="str">
        <f t="array" ref="J138">iferror(INDEX(INDIRECT("'Form Responses 1'!H"&amp;A135):indirect("'Form Responses 1'!H"&amp;B134),MATCH(C138,B135:B142,0)),"")</f>
        <v/>
      </c>
      <c r="K138" s="33" t="str">
        <f t="array" ref="K138">iferror(INDEX(INDIRECT("'Form Responses 1'!I"&amp;A135):indirect("'Form Responses 1'!I"&amp;B134),MATCH(C138,B135:B142,0)),"")</f>
        <v/>
      </c>
    </row>
    <row r="139">
      <c r="A139" s="20" t="str">
        <f>if(A135+D138&lt;=B134,A135+D138,"")</f>
        <v/>
      </c>
      <c r="B139" s="31" t="str">
        <f t="shared" si="13"/>
        <v/>
      </c>
      <c r="C139" s="21" t="str">
        <f>iferror(small(B135:B142,D139),"")</f>
        <v/>
      </c>
      <c r="D139" s="32">
        <v>5.0</v>
      </c>
      <c r="E139" s="33" t="str">
        <f t="array" ref="E139">iferror(INDEX(INDIRECT("'Form Responses 1'!B"&amp;A135):indirect("'Form Responses 1'!B"&amp;B134),MATCH(C139,B135:B142,0)),"")</f>
        <v/>
      </c>
      <c r="F139" s="33" t="str">
        <f t="array" ref="F139">iferror(INDEX(INDIRECT("'Form Responses 1'!c"&amp;A135):indirect("'Form Responses 1'!c"&amp;B134),MATCH(C139,B135:B142,0)),"")</f>
        <v/>
      </c>
      <c r="G139" s="32" t="str">
        <f t="array" ref="G139">iferror(INDEX(INDIRECT("'Form Responses 1'!E"&amp;A135):indirect("'Form Responses 1'!E"&amp;B134),MATCH(C139,B135:B142,0)),"")</f>
        <v/>
      </c>
      <c r="H139" s="32" t="str">
        <f t="array" ref="H139">iferror(INDEX(INDIRECT("'Form Responses 1'!F"&amp;A135):indirect("'Form Responses 1'!F"&amp;B134),MATCH(C139,B135:B142,0)),"")</f>
        <v/>
      </c>
      <c r="I139" s="33" t="str">
        <f t="array" ref="I139">iferror(INDEX(INDIRECT("'Form Responses 1'!G"&amp;A135):indirect("'Form Responses 1'!G"&amp;B134),MATCH(C139,B135:B142,0)),"")</f>
        <v/>
      </c>
      <c r="J139" s="33" t="str">
        <f t="array" ref="J139">iferror(INDEX(INDIRECT("'Form Responses 1'!H"&amp;A135):indirect("'Form Responses 1'!H"&amp;B134),MATCH(C139,B135:B142,0)),"")</f>
        <v/>
      </c>
      <c r="K139" s="33" t="str">
        <f t="array" ref="K139">iferror(INDEX(INDIRECT("'Form Responses 1'!I"&amp;A135):indirect("'Form Responses 1'!I"&amp;B134),MATCH(C139,B135:B142,0)),"")</f>
        <v/>
      </c>
    </row>
    <row r="140">
      <c r="A140" s="20" t="str">
        <f>if(A135+D139&lt;=B134,A135+D139,"")</f>
        <v/>
      </c>
      <c r="B140" s="31" t="str">
        <f t="shared" si="13"/>
        <v/>
      </c>
      <c r="C140" s="21" t="str">
        <f>iferror(small(B135:B142,D140),"")</f>
        <v/>
      </c>
      <c r="D140" s="32">
        <v>6.0</v>
      </c>
      <c r="E140" s="33" t="str">
        <f t="array" ref="E140">iferror(INDEX(INDIRECT("'Form Responses 1'!B"&amp;A135):indirect("'Form Responses 1'!B"&amp;B134),MATCH(C140,B135:B142,0)),"")</f>
        <v/>
      </c>
      <c r="F140" s="33" t="str">
        <f t="array" ref="F140">iferror(INDEX(INDIRECT("'Form Responses 1'!c"&amp;A135):indirect("'Form Responses 1'!c"&amp;B134),MATCH(C140,B135:B142,0)),"")</f>
        <v/>
      </c>
      <c r="G140" s="32" t="str">
        <f t="array" ref="G140">iferror(INDEX(INDIRECT("'Form Responses 1'!E"&amp;A135):indirect("'Form Responses 1'!E"&amp;B134),MATCH(C140,B135:B142,0)),"")</f>
        <v/>
      </c>
      <c r="H140" s="32" t="str">
        <f t="array" ref="H140">iferror(INDEX(INDIRECT("'Form Responses 1'!F"&amp;A135):indirect("'Form Responses 1'!F"&amp;B134),MATCH(C140,B135:B142,0)),"")</f>
        <v/>
      </c>
      <c r="I140" s="33" t="str">
        <f t="array" ref="I140">iferror(INDEX(INDIRECT("'Form Responses 1'!G"&amp;A135):indirect("'Form Responses 1'!G"&amp;B134),MATCH(C140,B135:B142,0)),"")</f>
        <v/>
      </c>
      <c r="J140" s="33" t="str">
        <f t="array" ref="J140">iferror(INDEX(INDIRECT("'Form Responses 1'!H"&amp;A135):indirect("'Form Responses 1'!H"&amp;B134),MATCH(C140,B135:B142,0)),"")</f>
        <v/>
      </c>
      <c r="K140" s="33" t="str">
        <f t="array" ref="K140">iferror(INDEX(INDIRECT("'Form Responses 1'!I"&amp;A135):indirect("'Form Responses 1'!I"&amp;B134),MATCH(C140,B135:B142,0)),"")</f>
        <v/>
      </c>
    </row>
    <row r="141">
      <c r="A141" s="20" t="str">
        <f>if(A135+D140&lt;=B134,A135+D140,"")</f>
        <v/>
      </c>
      <c r="B141" s="31" t="str">
        <f t="shared" si="13"/>
        <v/>
      </c>
      <c r="C141" s="21" t="str">
        <f>iferror(small(B135:B142,D141),"")</f>
        <v/>
      </c>
      <c r="D141" s="32">
        <v>7.0</v>
      </c>
      <c r="E141" s="33" t="str">
        <f t="array" ref="E141">iferror(INDEX(INDIRECT("'Form Responses 1'!B"&amp;A135):indirect("'Form Responses 1'!B"&amp;B134),MATCH(C141,B135:B142,0)),"")</f>
        <v/>
      </c>
      <c r="F141" s="33" t="str">
        <f t="array" ref="F141">iferror(INDEX(INDIRECT("'Form Responses 1'!c"&amp;A135):indirect("'Form Responses 1'!c"&amp;B134),MATCH(C141,B135:B142,0)),"")</f>
        <v/>
      </c>
      <c r="G141" s="32" t="str">
        <f t="array" ref="G141">iferror(INDEX(INDIRECT("'Form Responses 1'!E"&amp;A135):indirect("'Form Responses 1'!E"&amp;B134),MATCH(C141,B135:B142,0)),"")</f>
        <v/>
      </c>
      <c r="H141" s="32" t="str">
        <f t="array" ref="H141">iferror(INDEX(INDIRECT("'Form Responses 1'!F"&amp;A135):indirect("'Form Responses 1'!F"&amp;B134),MATCH(C141,B135:B142,0)),"")</f>
        <v/>
      </c>
      <c r="I141" s="33" t="str">
        <f t="array" ref="I141">iferror(INDEX(INDIRECT("'Form Responses 1'!G"&amp;A135):indirect("'Form Responses 1'!G"&amp;B134),MATCH(C141,B135:B142,0)),"")</f>
        <v/>
      </c>
      <c r="J141" s="33" t="str">
        <f t="array" ref="J141">iferror(INDEX(INDIRECT("'Form Responses 1'!H"&amp;A135):indirect("'Form Responses 1'!H"&amp;B134),MATCH(C141,B135:B142,0)),"")</f>
        <v/>
      </c>
      <c r="K141" s="33" t="str">
        <f t="array" ref="K141">iferror(INDEX(INDIRECT("'Form Responses 1'!I"&amp;A135):indirect("'Form Responses 1'!I"&amp;B134),MATCH(C141,B135:B142,0)),"")</f>
        <v/>
      </c>
    </row>
    <row r="142">
      <c r="A142" s="20" t="str">
        <f>if(A135+D141&lt;=B134,A135+D141,"")</f>
        <v/>
      </c>
      <c r="B142" s="31" t="str">
        <f t="shared" si="13"/>
        <v/>
      </c>
      <c r="C142" s="21" t="str">
        <f>iferror(small(B135:B142,D142),"")</f>
        <v/>
      </c>
      <c r="D142" s="32">
        <v>8.0</v>
      </c>
      <c r="E142" s="33" t="str">
        <f t="array" ref="E142">iferror(INDEX(INDIRECT("'Form Responses 1'!B"&amp;A135):indirect("'Form Responses 1'!B"&amp;B134),MATCH(C142,B135:B142,0)),"")</f>
        <v/>
      </c>
      <c r="F142" s="33" t="str">
        <f t="array" ref="F142">iferror(INDEX(INDIRECT("'Form Responses 1'!c"&amp;A135):indirect("'Form Responses 1'!c"&amp;B134),MATCH(C142,B135:B142,0)),"")</f>
        <v/>
      </c>
      <c r="G142" s="32" t="str">
        <f t="array" ref="G142">iferror(INDEX(INDIRECT("'Form Responses 1'!E"&amp;A135):indirect("'Form Responses 1'!E"&amp;B134),MATCH(C142,B135:B142,0)),"")</f>
        <v/>
      </c>
      <c r="H142" s="32" t="str">
        <f t="array" ref="H142">iferror(INDEX(INDIRECT("'Form Responses 1'!F"&amp;A135):indirect("'Form Responses 1'!F"&amp;B134),MATCH(C142,B135:B142,0)),"")</f>
        <v/>
      </c>
      <c r="I142" s="33" t="str">
        <f t="array" ref="I142">iferror(INDEX(INDIRECT("'Form Responses 1'!G"&amp;A135):indirect("'Form Responses 1'!G"&amp;B134),MATCH(C142,B135:B142,0)),"")</f>
        <v/>
      </c>
      <c r="J142" s="33" t="str">
        <f t="array" ref="J142">iferror(INDEX(INDIRECT("'Form Responses 1'!H"&amp;A135):indirect("'Form Responses 1'!H"&amp;B134),MATCH(C142,B135:B142,0)),"")</f>
        <v/>
      </c>
      <c r="K142" s="33" t="str">
        <f t="array" ref="K142">iferror(INDEX(INDIRECT("'Form Responses 1'!I"&amp;A135):indirect("'Form Responses 1'!I"&amp;B134),MATCH(C142,B135:B142,0)),"")</f>
        <v/>
      </c>
    </row>
    <row r="143">
      <c r="A143" s="21"/>
      <c r="B143" s="21"/>
      <c r="C143" s="21"/>
      <c r="D143" s="21"/>
      <c r="E143" s="35"/>
      <c r="F143" s="35"/>
      <c r="G143" s="21"/>
      <c r="H143" s="21"/>
      <c r="I143" s="35"/>
      <c r="J143" s="35"/>
      <c r="K143" s="35"/>
    </row>
    <row r="144">
      <c r="A144" s="20"/>
      <c r="B144" s="31"/>
      <c r="C144" s="20">
        <v>10.0</v>
      </c>
      <c r="D144" s="22"/>
      <c r="E144" s="23">
        <v>44152.0</v>
      </c>
      <c r="F144" s="24" t="str">
        <f t="array" ref="F144">indirect("'sheet3'!E"&amp;2)</f>
        <v>JURNAL KELAS 9F SMP NEGERI 1 TURI SEMESTER 1 TAHUN PELAJARAN 2020/2021</v>
      </c>
      <c r="G144" s="25"/>
      <c r="H144" s="25"/>
      <c r="I144" s="26"/>
      <c r="J144" s="26"/>
      <c r="K144" s="27"/>
    </row>
    <row r="145">
      <c r="A145" s="20"/>
      <c r="B145" s="28">
        <f t="array" ref="B145">row(index(Sheet3!$A$1:$A$2943,match(right(E144,10),Sheet3!$A$1:$A$2943,0)))+countif(Sheet3!$A$1:$A$2943,(index(Sheet3!$A$1:$A$2943,match(right(E144,10),Sheet3!$A$1:$A$2943,0))))-1</f>
        <v>182</v>
      </c>
      <c r="C145" s="21"/>
      <c r="D145" s="37" t="s">
        <v>333</v>
      </c>
      <c r="E145" s="38" t="s">
        <v>334</v>
      </c>
      <c r="F145" s="38" t="s">
        <v>2</v>
      </c>
      <c r="G145" s="38" t="s">
        <v>4</v>
      </c>
      <c r="H145" s="38" t="s">
        <v>335</v>
      </c>
      <c r="I145" s="38" t="s">
        <v>336</v>
      </c>
      <c r="J145" s="38" t="s">
        <v>337</v>
      </c>
      <c r="K145" s="38" t="s">
        <v>338</v>
      </c>
    </row>
    <row r="146">
      <c r="A146" s="30">
        <f t="array" ref="A146">row(index(Sheet3!$A$1:$A$2943,match(right(E144,10),Sheet3!$A$1:$A$2943,0)))</f>
        <v>182</v>
      </c>
      <c r="B146" s="31">
        <f t="shared" ref="B146:B153" si="14">iferror(value(left(indirect("Form Responses 1!E"&amp;A146),iferror(find(",",indirect("Form Responses 1!E"&amp;A146)),len(indirect("Form Responses 1!E"&amp;A146))+1)-1)),"")</f>
        <v>1</v>
      </c>
      <c r="C146" s="21">
        <f>iferror(small(B146:B153,D146),"")</f>
        <v>1</v>
      </c>
      <c r="D146" s="32">
        <v>1.0</v>
      </c>
      <c r="E146" s="33" t="str">
        <f t="array" ref="E146">iferror(INDEX(INDIRECT("'Form Responses 1'!B"&amp;A146):indirect("'Form Responses 1'!B"&amp;B145),MATCH(C146,B146:B153,0)),"")</f>
        <v>42. Nurul Laili, S.Pd. M.Pd</v>
      </c>
      <c r="F146" s="33" t="str">
        <f t="array" ref="F146">iferror(INDEX(INDIRECT("'Form Responses 1'!c"&amp;A146):indirect("'Form Responses 1'!c"&amp;B145),MATCH(C146,B146:B153,0)),"")</f>
        <v>5. IPA</v>
      </c>
      <c r="G146" s="32" t="str">
        <f t="array" ref="G146">iferror(INDEX(INDIRECT("'Form Responses 1'!E"&amp;A146):indirect("'Form Responses 1'!E"&amp;B145),MATCH(C146,B146:B153,0)),"")</f>
        <v>1, 2, 3</v>
      </c>
      <c r="H146" s="32">
        <f t="array" ref="H146">iferror(INDEX(INDIRECT("'Form Responses 1'!F"&amp;A146):indirect("'Form Responses 1'!F"&amp;B145),MATCH(C146,B146:B153,0)),"")</f>
        <v>27</v>
      </c>
      <c r="I146" s="33" t="str">
        <f t="array" ref="I146">iferror(INDEX(INDIRECT("'Form Responses 1'!G"&amp;A146):indirect("'Form Responses 1'!G"&amp;B145),MATCH(C146,B146:B153,0)),"")</f>
        <v>Pewarisan sifat pada makhluk hidup</v>
      </c>
      <c r="J146" s="33" t="str">
        <f t="array" ref="J146">iferror(INDEX(INDIRECT("'Form Responses 1'!H"&amp;A146):indirect("'Form Responses 1'!H"&amp;B145),MATCH(C146,B146:B153,0)),"")</f>
        <v>-</v>
      </c>
      <c r="K146" s="33" t="str">
        <f t="array" ref="K146">iferror(INDEX(INDIRECT("'Form Responses 1'!I"&amp;A146):indirect("'Form Responses 1'!I"&amp;B145),MATCH(C146,B146:B153,0)),"")</f>
        <v>Berjalan lancar</v>
      </c>
    </row>
    <row r="147">
      <c r="A147" s="20" t="str">
        <f>if(A146+D146&lt;=B145,A146+D146,"")</f>
        <v/>
      </c>
      <c r="B147" s="31" t="str">
        <f t="shared" si="14"/>
        <v/>
      </c>
      <c r="C147" s="21" t="str">
        <f>iferror(small(B146:B153,D147),"")</f>
        <v/>
      </c>
      <c r="D147" s="32">
        <v>2.0</v>
      </c>
      <c r="E147" s="33" t="str">
        <f t="array" ref="E147">iferror(INDEX(INDIRECT("'Form Responses 1'!B"&amp;A146):indirect("'Form Responses 1'!B"&amp;B145),MATCH(C147,B146:B153,0)),"")</f>
        <v/>
      </c>
      <c r="F147" s="33" t="str">
        <f t="array" ref="F147">iferror(INDEX(INDIRECT("'Form Responses 1'!c"&amp;A146):indirect("'Form Responses 1'!c"&amp;B145),MATCH(C147,B146:B153,0)),"")</f>
        <v/>
      </c>
      <c r="G147" s="32" t="str">
        <f t="array" ref="G147">iferror(INDEX(INDIRECT("'Form Responses 1'!E"&amp;A146):indirect("'Form Responses 1'!E"&amp;B145),MATCH(C147,B146:B153,0)),"")</f>
        <v/>
      </c>
      <c r="H147" s="32" t="str">
        <f t="array" ref="H147">iferror(INDEX(INDIRECT("'Form Responses 1'!F"&amp;A146):indirect("'Form Responses 1'!F"&amp;B145),MATCH(C147,B146:B153,0)),"")</f>
        <v/>
      </c>
      <c r="I147" s="33" t="str">
        <f t="array" ref="I147">iferror(INDEX(INDIRECT("'Form Responses 1'!G"&amp;A146):indirect("'Form Responses 1'!G"&amp;B145),MATCH(C147,B146:B153,0)),"")</f>
        <v/>
      </c>
      <c r="J147" s="33" t="str">
        <f t="array" ref="J147">iferror(INDEX(INDIRECT("'Form Responses 1'!H"&amp;A146):indirect("'Form Responses 1'!H"&amp;B145),MATCH(C147,B146:B153,0)),"")</f>
        <v/>
      </c>
      <c r="K147" s="33" t="str">
        <f t="array" ref="K147">iferror(INDEX(INDIRECT("'Form Responses 1'!I"&amp;A146):indirect("'Form Responses 1'!I"&amp;B145),MATCH(C147,B146:B153,0)),"")</f>
        <v/>
      </c>
    </row>
    <row r="148">
      <c r="A148" s="20" t="str">
        <f>if(A146+D147&lt;=B145,A146+D147,"")</f>
        <v/>
      </c>
      <c r="B148" s="31" t="str">
        <f t="shared" si="14"/>
        <v/>
      </c>
      <c r="C148" s="21" t="str">
        <f>iferror(small(B146:B153,D148),"")</f>
        <v/>
      </c>
      <c r="D148" s="32">
        <v>3.0</v>
      </c>
      <c r="E148" s="33" t="str">
        <f t="array" ref="E148">iferror(INDEX(INDIRECT("'Form Responses 1'!B"&amp;A146):indirect("'Form Responses 1'!B"&amp;B145),MATCH(C148,B146:B153,0)),"")</f>
        <v/>
      </c>
      <c r="F148" s="33" t="str">
        <f t="array" ref="F148">iferror(INDEX(INDIRECT("'Form Responses 1'!c"&amp;A146):indirect("'Form Responses 1'!c"&amp;B145),MATCH(C148,B146:B153,0)),"")</f>
        <v/>
      </c>
      <c r="G148" s="32" t="str">
        <f t="array" ref="G148">iferror(INDEX(INDIRECT("'Form Responses 1'!E"&amp;A146):indirect("'Form Responses 1'!E"&amp;B145),MATCH(C148,B146:B153,0)),"")</f>
        <v/>
      </c>
      <c r="H148" s="32" t="str">
        <f t="array" ref="H148">iferror(INDEX(INDIRECT("'Form Responses 1'!F"&amp;A146):indirect("'Form Responses 1'!F"&amp;B145),MATCH(C148,B146:B153,0)),"")</f>
        <v/>
      </c>
      <c r="I148" s="33" t="str">
        <f t="array" ref="I148">iferror(INDEX(INDIRECT("'Form Responses 1'!G"&amp;A146):indirect("'Form Responses 1'!G"&amp;B145),MATCH(C148,B146:B153,0)),"")</f>
        <v/>
      </c>
      <c r="J148" s="33" t="str">
        <f t="array" ref="J148">iferror(INDEX(INDIRECT("'Form Responses 1'!H"&amp;A146):indirect("'Form Responses 1'!H"&amp;B145),MATCH(C148,B146:B153,0)),"")</f>
        <v/>
      </c>
      <c r="K148" s="33" t="str">
        <f t="array" ref="K148">iferror(INDEX(INDIRECT("'Form Responses 1'!I"&amp;A146):indirect("'Form Responses 1'!I"&amp;B145),MATCH(C148,B146:B153,0)),"")</f>
        <v/>
      </c>
    </row>
    <row r="149">
      <c r="A149" s="20" t="str">
        <f>if(A146+D148&lt;=B145,A146+D148,"")</f>
        <v/>
      </c>
      <c r="B149" s="31" t="str">
        <f t="shared" si="14"/>
        <v/>
      </c>
      <c r="C149" s="21" t="str">
        <f>iferror(small(B146:B153,D149),"")</f>
        <v/>
      </c>
      <c r="D149" s="32">
        <v>4.0</v>
      </c>
      <c r="E149" s="33" t="str">
        <f t="array" ref="E149">iferror(INDEX(INDIRECT("'Form Responses 1'!B"&amp;A146):indirect("'Form Responses 1'!B"&amp;B145),MATCH(C149,B146:B153,0)),"")</f>
        <v/>
      </c>
      <c r="F149" s="33" t="str">
        <f t="array" ref="F149">iferror(INDEX(INDIRECT("'Form Responses 1'!c"&amp;A146):indirect("'Form Responses 1'!c"&amp;B145),MATCH(C149,B146:B153,0)),"")</f>
        <v/>
      </c>
      <c r="G149" s="32" t="str">
        <f t="array" ref="G149">iferror(INDEX(INDIRECT("'Form Responses 1'!E"&amp;A146):indirect("'Form Responses 1'!E"&amp;B145),MATCH(C149,B146:B153,0)),"")</f>
        <v/>
      </c>
      <c r="H149" s="32" t="str">
        <f t="array" ref="H149">iferror(INDEX(INDIRECT("'Form Responses 1'!F"&amp;A146):indirect("'Form Responses 1'!F"&amp;B145),MATCH(C149,B146:B153,0)),"")</f>
        <v/>
      </c>
      <c r="I149" s="33" t="str">
        <f t="array" ref="I149">iferror(INDEX(INDIRECT("'Form Responses 1'!G"&amp;A146):indirect("'Form Responses 1'!G"&amp;B145),MATCH(C149,B146:B153,0)),"")</f>
        <v/>
      </c>
      <c r="J149" s="33" t="str">
        <f t="array" ref="J149">iferror(INDEX(INDIRECT("'Form Responses 1'!H"&amp;A146):indirect("'Form Responses 1'!H"&amp;B145),MATCH(C149,B146:B153,0)),"")</f>
        <v/>
      </c>
      <c r="K149" s="33" t="str">
        <f t="array" ref="K149">iferror(INDEX(INDIRECT("'Form Responses 1'!I"&amp;A146):indirect("'Form Responses 1'!I"&amp;B145),MATCH(C149,B146:B153,0)),"")</f>
        <v/>
      </c>
    </row>
    <row r="150">
      <c r="A150" s="20" t="str">
        <f>if(A146+D149&lt;=B145,A146+D149,"")</f>
        <v/>
      </c>
      <c r="B150" s="31" t="str">
        <f t="shared" si="14"/>
        <v/>
      </c>
      <c r="C150" s="21" t="str">
        <f>iferror(small(B146:B153,D150),"")</f>
        <v/>
      </c>
      <c r="D150" s="32">
        <v>5.0</v>
      </c>
      <c r="E150" s="33" t="str">
        <f t="array" ref="E150">iferror(INDEX(INDIRECT("'Form Responses 1'!B"&amp;A146):indirect("'Form Responses 1'!B"&amp;B145),MATCH(C150,B146:B153,0)),"")</f>
        <v/>
      </c>
      <c r="F150" s="33" t="str">
        <f t="array" ref="F150">iferror(INDEX(INDIRECT("'Form Responses 1'!c"&amp;A146):indirect("'Form Responses 1'!c"&amp;B145),MATCH(C150,B146:B153,0)),"")</f>
        <v/>
      </c>
      <c r="G150" s="32" t="str">
        <f t="array" ref="G150">iferror(INDEX(INDIRECT("'Form Responses 1'!E"&amp;A146):indirect("'Form Responses 1'!E"&amp;B145),MATCH(C150,B146:B153,0)),"")</f>
        <v/>
      </c>
      <c r="H150" s="32" t="str">
        <f t="array" ref="H150">iferror(INDEX(INDIRECT("'Form Responses 1'!F"&amp;A146):indirect("'Form Responses 1'!F"&amp;B145),MATCH(C150,B146:B153,0)),"")</f>
        <v/>
      </c>
      <c r="I150" s="33" t="str">
        <f t="array" ref="I150">iferror(INDEX(INDIRECT("'Form Responses 1'!G"&amp;A146):indirect("'Form Responses 1'!G"&amp;B145),MATCH(C150,B146:B153,0)),"")</f>
        <v/>
      </c>
      <c r="J150" s="33" t="str">
        <f t="array" ref="J150">iferror(INDEX(INDIRECT("'Form Responses 1'!H"&amp;A146):indirect("'Form Responses 1'!H"&amp;B145),MATCH(C150,B146:B153,0)),"")</f>
        <v/>
      </c>
      <c r="K150" s="33" t="str">
        <f t="array" ref="K150">iferror(INDEX(INDIRECT("'Form Responses 1'!I"&amp;A146):indirect("'Form Responses 1'!I"&amp;B145),MATCH(C150,B146:B153,0)),"")</f>
        <v/>
      </c>
    </row>
    <row r="151">
      <c r="A151" s="20" t="str">
        <f>if(A146+D150&lt;=B145,A146+D150,"")</f>
        <v/>
      </c>
      <c r="B151" s="31" t="str">
        <f t="shared" si="14"/>
        <v/>
      </c>
      <c r="C151" s="21" t="str">
        <f>iferror(small(B146:B153,D151),"")</f>
        <v/>
      </c>
      <c r="D151" s="32">
        <v>6.0</v>
      </c>
      <c r="E151" s="33" t="str">
        <f t="array" ref="E151">iferror(INDEX(INDIRECT("'Form Responses 1'!B"&amp;A146):indirect("'Form Responses 1'!B"&amp;B145),MATCH(C151,B146:B153,0)),"")</f>
        <v/>
      </c>
      <c r="F151" s="33" t="str">
        <f t="array" ref="F151">iferror(INDEX(INDIRECT("'Form Responses 1'!c"&amp;A146):indirect("'Form Responses 1'!c"&amp;B145),MATCH(C151,B146:B153,0)),"")</f>
        <v/>
      </c>
      <c r="G151" s="32" t="str">
        <f t="array" ref="G151">iferror(INDEX(INDIRECT("'Form Responses 1'!E"&amp;A146):indirect("'Form Responses 1'!E"&amp;B145),MATCH(C151,B146:B153,0)),"")</f>
        <v/>
      </c>
      <c r="H151" s="32" t="str">
        <f t="array" ref="H151">iferror(INDEX(INDIRECT("'Form Responses 1'!F"&amp;A146):indirect("'Form Responses 1'!F"&amp;B145),MATCH(C151,B146:B153,0)),"")</f>
        <v/>
      </c>
      <c r="I151" s="33" t="str">
        <f t="array" ref="I151">iferror(INDEX(INDIRECT("'Form Responses 1'!G"&amp;A146):indirect("'Form Responses 1'!G"&amp;B145),MATCH(C151,B146:B153,0)),"")</f>
        <v/>
      </c>
      <c r="J151" s="33" t="str">
        <f t="array" ref="J151">iferror(INDEX(INDIRECT("'Form Responses 1'!H"&amp;A146):indirect("'Form Responses 1'!H"&amp;B145),MATCH(C151,B146:B153,0)),"")</f>
        <v/>
      </c>
      <c r="K151" s="33" t="str">
        <f t="array" ref="K151">iferror(INDEX(INDIRECT("'Form Responses 1'!I"&amp;A146):indirect("'Form Responses 1'!I"&amp;B145),MATCH(C151,B146:B153,0)),"")</f>
        <v/>
      </c>
    </row>
    <row r="152">
      <c r="A152" s="20" t="str">
        <f>if(A146+D151&lt;=B145,A146+D151,"")</f>
        <v/>
      </c>
      <c r="B152" s="31" t="str">
        <f t="shared" si="14"/>
        <v/>
      </c>
      <c r="C152" s="21" t="str">
        <f>iferror(small(B146:B153,D152),"")</f>
        <v/>
      </c>
      <c r="D152" s="32">
        <v>7.0</v>
      </c>
      <c r="E152" s="33" t="str">
        <f t="array" ref="E152">iferror(INDEX(INDIRECT("'Form Responses 1'!B"&amp;A146):indirect("'Form Responses 1'!B"&amp;B145),MATCH(C152,B146:B153,0)),"")</f>
        <v/>
      </c>
      <c r="F152" s="33" t="str">
        <f t="array" ref="F152">iferror(INDEX(INDIRECT("'Form Responses 1'!c"&amp;A146):indirect("'Form Responses 1'!c"&amp;B145),MATCH(C152,B146:B153,0)),"")</f>
        <v/>
      </c>
      <c r="G152" s="32" t="str">
        <f t="array" ref="G152">iferror(INDEX(INDIRECT("'Form Responses 1'!E"&amp;A146):indirect("'Form Responses 1'!E"&amp;B145),MATCH(C152,B146:B153,0)),"")</f>
        <v/>
      </c>
      <c r="H152" s="32" t="str">
        <f t="array" ref="H152">iferror(INDEX(INDIRECT("'Form Responses 1'!F"&amp;A146):indirect("'Form Responses 1'!F"&amp;B145),MATCH(C152,B146:B153,0)),"")</f>
        <v/>
      </c>
      <c r="I152" s="33" t="str">
        <f t="array" ref="I152">iferror(INDEX(INDIRECT("'Form Responses 1'!G"&amp;A146):indirect("'Form Responses 1'!G"&amp;B145),MATCH(C152,B146:B153,0)),"")</f>
        <v/>
      </c>
      <c r="J152" s="33" t="str">
        <f t="array" ref="J152">iferror(INDEX(INDIRECT("'Form Responses 1'!H"&amp;A146):indirect("'Form Responses 1'!H"&amp;B145),MATCH(C152,B146:B153,0)),"")</f>
        <v/>
      </c>
      <c r="K152" s="33" t="str">
        <f t="array" ref="K152">iferror(INDEX(INDIRECT("'Form Responses 1'!I"&amp;A146):indirect("'Form Responses 1'!I"&amp;B145),MATCH(C152,B146:B153,0)),"")</f>
        <v/>
      </c>
    </row>
    <row r="153">
      <c r="A153" s="20" t="str">
        <f>if(A146+D152&lt;=B145,A146+D152,"")</f>
        <v/>
      </c>
      <c r="B153" s="31" t="str">
        <f t="shared" si="14"/>
        <v/>
      </c>
      <c r="C153" s="21" t="str">
        <f>iferror(small(B146:B153,D153),"")</f>
        <v/>
      </c>
      <c r="D153" s="32">
        <v>8.0</v>
      </c>
      <c r="E153" s="33" t="str">
        <f t="array" ref="E153">iferror(INDEX(INDIRECT("'Form Responses 1'!B"&amp;A146):indirect("'Form Responses 1'!B"&amp;B145),MATCH(C153,B146:B153,0)),"")</f>
        <v/>
      </c>
      <c r="F153" s="33" t="str">
        <f t="array" ref="F153">iferror(INDEX(INDIRECT("'Form Responses 1'!c"&amp;A146):indirect("'Form Responses 1'!c"&amp;B145),MATCH(C153,B146:B153,0)),"")</f>
        <v/>
      </c>
      <c r="G153" s="32" t="str">
        <f t="array" ref="G153">iferror(INDEX(INDIRECT("'Form Responses 1'!E"&amp;A146):indirect("'Form Responses 1'!E"&amp;B145),MATCH(C153,B146:B153,0)),"")</f>
        <v/>
      </c>
      <c r="H153" s="32" t="str">
        <f t="array" ref="H153">iferror(INDEX(INDIRECT("'Form Responses 1'!F"&amp;A146):indirect("'Form Responses 1'!F"&amp;B145),MATCH(C153,B146:B153,0)),"")</f>
        <v/>
      </c>
      <c r="I153" s="33" t="str">
        <f t="array" ref="I153">iferror(INDEX(INDIRECT("'Form Responses 1'!G"&amp;A146):indirect("'Form Responses 1'!G"&amp;B145),MATCH(C153,B146:B153,0)),"")</f>
        <v/>
      </c>
      <c r="J153" s="33" t="str">
        <f t="array" ref="J153">iferror(INDEX(INDIRECT("'Form Responses 1'!H"&amp;A146):indirect("'Form Responses 1'!H"&amp;B145),MATCH(C153,B146:B153,0)),"")</f>
        <v/>
      </c>
      <c r="K153" s="33" t="str">
        <f t="array" ref="K153">iferror(INDEX(INDIRECT("'Form Responses 1'!I"&amp;A146):indirect("'Form Responses 1'!I"&amp;B145),MATCH(C153,B146:B153,0)),"")</f>
        <v/>
      </c>
    </row>
    <row r="154">
      <c r="A154" s="21"/>
      <c r="B154" s="21"/>
      <c r="C154" s="21"/>
      <c r="D154" s="21"/>
      <c r="E154" s="35"/>
      <c r="F154" s="35"/>
      <c r="G154" s="21"/>
      <c r="H154" s="21"/>
      <c r="I154" s="35"/>
      <c r="J154" s="35"/>
      <c r="K154" s="35"/>
    </row>
    <row r="155" ht="66.0" customHeight="1">
      <c r="A155" s="20"/>
      <c r="B155" s="31"/>
      <c r="C155" s="20">
        <v>10.0</v>
      </c>
      <c r="D155" s="22"/>
      <c r="E155" s="23">
        <v>44153.0</v>
      </c>
      <c r="F155" s="24" t="str">
        <f t="array" ref="F155">indirect("'sheet3'!E"&amp;2)</f>
        <v>JURNAL KELAS 9F SMP NEGERI 1 TURI SEMESTER 1 TAHUN PELAJARAN 2020/2021</v>
      </c>
      <c r="G155" s="25"/>
      <c r="H155" s="25"/>
      <c r="I155" s="26"/>
      <c r="J155" s="26"/>
      <c r="K155" s="27"/>
    </row>
    <row r="156">
      <c r="A156" s="20"/>
      <c r="B156" s="28">
        <f t="array" ref="B156">row(index(Sheet3!$A$1:$A$2943,match(right(E155,10),Sheet3!$A$1:$A$2943,0)))+countif(Sheet3!$A$1:$A$2943,(index(Sheet3!$A$1:$A$2943,match(right(E155,10),Sheet3!$A$1:$A$2943,0))))-1</f>
        <v>184</v>
      </c>
      <c r="C156" s="21"/>
      <c r="D156" s="37" t="s">
        <v>333</v>
      </c>
      <c r="E156" s="38" t="s">
        <v>334</v>
      </c>
      <c r="F156" s="38" t="s">
        <v>2</v>
      </c>
      <c r="G156" s="38" t="s">
        <v>4</v>
      </c>
      <c r="H156" s="38" t="s">
        <v>335</v>
      </c>
      <c r="I156" s="38" t="s">
        <v>336</v>
      </c>
      <c r="J156" s="38" t="s">
        <v>337</v>
      </c>
      <c r="K156" s="38" t="s">
        <v>338</v>
      </c>
    </row>
    <row r="157">
      <c r="A157" s="30">
        <f t="array" ref="A157">row(index(Sheet3!$A$1:$A$2943,match(right(E155,10),Sheet3!$A$1:$A$2943,0)))</f>
        <v>183</v>
      </c>
      <c r="B157" s="31">
        <f t="shared" ref="B157:B164" si="15">iferror(value(left(indirect("Form Responses 1!E"&amp;A157),iferror(find(",",indirect("Form Responses 1!E"&amp;A157)),len(indirect("Form Responses 1!E"&amp;A157))+1)-1)),"")</f>
        <v>7</v>
      </c>
      <c r="C157" s="21">
        <f>iferror(small(B157:B164,D157),"")</f>
        <v>3</v>
      </c>
      <c r="D157" s="32">
        <v>1.0</v>
      </c>
      <c r="E157" s="33" t="str">
        <f t="array" ref="E157">iferror(INDEX(INDIRECT("'Form Responses 1'!B"&amp;A157):indirect("'Form Responses 1'!B"&amp;B156),MATCH(C157,B157:B164,0)),"")</f>
        <v>11. Ayu Wigati, S.Pd.</v>
      </c>
      <c r="F157" s="33" t="str">
        <f t="array" ref="F157">iferror(INDEX(INDIRECT("'Form Responses 1'!c"&amp;A157):indirect("'Form Responses 1'!c"&amp;B156),MATCH(C157,B157:B164,0)),"")</f>
        <v>13. BK</v>
      </c>
      <c r="G157" s="32">
        <f t="array" ref="G157">iferror(INDEX(INDIRECT("'Form Responses 1'!E"&amp;A157):indirect("'Form Responses 1'!E"&amp;B156),MATCH(C157,B157:B164,0)),"")</f>
        <v>3</v>
      </c>
      <c r="H157" s="32">
        <f t="array" ref="H157">iferror(INDEX(INDIRECT("'Form Responses 1'!F"&amp;A157):indirect("'Form Responses 1'!F"&amp;B156),MATCH(C157,B157:B164,0)),"")</f>
        <v>15</v>
      </c>
      <c r="I157" s="33" t="str">
        <f t="array" ref="I157">iferror(INDEX(INDIRECT("'Form Responses 1'!G"&amp;A157):indirect("'Form Responses 1'!G"&amp;B156),MATCH(C157,B157:B164,0)),"")</f>
        <v>Management waktu</v>
      </c>
      <c r="J157" s="33" t="str">
        <f t="array" ref="J157">iferror(INDEX(INDIRECT("'Form Responses 1'!H"&amp;A157):indirect("'Form Responses 1'!H"&amp;B156),MATCH(C157,B157:B164,0)),"")</f>
        <v>-</v>
      </c>
      <c r="K157" s="33" t="str">
        <f t="array" ref="K157">iferror(INDEX(INDIRECT("'Form Responses 1'!I"&amp;A157):indirect("'Form Responses 1'!I"&amp;B156),MATCH(C157,B157:B164,0)),"")</f>
        <v>Lancar</v>
      </c>
    </row>
    <row r="158">
      <c r="A158" s="20">
        <f>if(A157+D157&lt;=B156,A157+D157,"")</f>
        <v>184</v>
      </c>
      <c r="B158" s="31">
        <f t="shared" si="15"/>
        <v>3</v>
      </c>
      <c r="C158" s="21">
        <f>iferror(small(B157:B164,D158),"")</f>
        <v>7</v>
      </c>
      <c r="D158" s="32">
        <v>2.0</v>
      </c>
      <c r="E158" s="33" t="str">
        <f t="array" ref="E158">iferror(INDEX(INDIRECT("'Form Responses 1'!B"&amp;A157):indirect("'Form Responses 1'!B"&amp;B156),MATCH(C158,B157:B164,0)),"")</f>
        <v>57. Titik Nur Jihan Zulianah, S.Pd.</v>
      </c>
      <c r="F158" s="33" t="str">
        <f t="array" ref="F158">iferror(INDEX(INDIRECT("'Form Responses 1'!c"&amp;A157):indirect("'Form Responses 1'!c"&amp;B156),MATCH(C158,B157:B164,0)),"")</f>
        <v>12. Bahasa Arab</v>
      </c>
      <c r="G158" s="32">
        <f t="array" ref="G158">iferror(INDEX(INDIRECT("'Form Responses 1'!E"&amp;A157):indirect("'Form Responses 1'!E"&amp;B156),MATCH(C158,B157:B164,0)),"")</f>
        <v>7</v>
      </c>
      <c r="H158" s="32">
        <f t="array" ref="H158">iferror(INDEX(INDIRECT("'Form Responses 1'!F"&amp;A157):indirect("'Form Responses 1'!F"&amp;B156),MATCH(C158,B157:B164,0)),"")</f>
        <v>15</v>
      </c>
      <c r="I158" s="33" t="str">
        <f t="array" ref="I158">iferror(INDEX(INDIRECT("'Form Responses 1'!G"&amp;A157):indirect("'Form Responses 1'!G"&amp;B156),MATCH(C158,B157:B164,0)),"")</f>
        <v>Menerjemahkan teks dialog</v>
      </c>
      <c r="J158" s="33" t="str">
        <f t="array" ref="J158">iferror(INDEX(INDIRECT("'Form Responses 1'!H"&amp;A157):indirect("'Form Responses 1'!H"&amp;B156),MATCH(C158,B157:B164,0)),"")</f>
        <v>4, 10</v>
      </c>
      <c r="K158" s="33" t="str">
        <f t="array" ref="K158">iferror(INDEX(INDIRECT("'Form Responses 1'!I"&amp;A157):indirect("'Form Responses 1'!I"&amp;B156),MATCH(C158,B157:B164,0)),"")</f>
        <v>Lancar</v>
      </c>
    </row>
    <row r="159">
      <c r="A159" s="20" t="str">
        <f>if(A157+D158&lt;=B156,A157+D158,"")</f>
        <v/>
      </c>
      <c r="B159" s="31" t="str">
        <f t="shared" si="15"/>
        <v/>
      </c>
      <c r="C159" s="21" t="str">
        <f>iferror(small(B157:B164,D159),"")</f>
        <v/>
      </c>
      <c r="D159" s="32">
        <v>3.0</v>
      </c>
      <c r="E159" s="33" t="str">
        <f t="array" ref="E159">iferror(INDEX(INDIRECT("'Form Responses 1'!B"&amp;A157):indirect("'Form Responses 1'!B"&amp;B156),MATCH(C159,B157:B164,0)),"")</f>
        <v/>
      </c>
      <c r="F159" s="33" t="str">
        <f t="array" ref="F159">iferror(INDEX(INDIRECT("'Form Responses 1'!c"&amp;A157):indirect("'Form Responses 1'!c"&amp;B156),MATCH(C159,B157:B164,0)),"")</f>
        <v/>
      </c>
      <c r="G159" s="32" t="str">
        <f t="array" ref="G159">iferror(INDEX(INDIRECT("'Form Responses 1'!E"&amp;A157):indirect("'Form Responses 1'!E"&amp;B156),MATCH(C159,B157:B164,0)),"")</f>
        <v/>
      </c>
      <c r="H159" s="32" t="str">
        <f t="array" ref="H159">iferror(INDEX(INDIRECT("'Form Responses 1'!F"&amp;A157):indirect("'Form Responses 1'!F"&amp;B156),MATCH(C159,B157:B164,0)),"")</f>
        <v/>
      </c>
      <c r="I159" s="33" t="str">
        <f t="array" ref="I159">iferror(INDEX(INDIRECT("'Form Responses 1'!G"&amp;A157):indirect("'Form Responses 1'!G"&amp;B156),MATCH(C159,B157:B164,0)),"")</f>
        <v/>
      </c>
      <c r="J159" s="33" t="str">
        <f t="array" ref="J159">iferror(INDEX(INDIRECT("'Form Responses 1'!H"&amp;A157):indirect("'Form Responses 1'!H"&amp;B156),MATCH(C159,B157:B164,0)),"")</f>
        <v/>
      </c>
      <c r="K159" s="33" t="str">
        <f t="array" ref="K159">iferror(INDEX(INDIRECT("'Form Responses 1'!I"&amp;A157):indirect("'Form Responses 1'!I"&amp;B156),MATCH(C159,B157:B164,0)),"")</f>
        <v/>
      </c>
    </row>
    <row r="160">
      <c r="A160" s="20" t="str">
        <f>if(A157+D159&lt;=B156,A157+D159,"")</f>
        <v/>
      </c>
      <c r="B160" s="31" t="str">
        <f t="shared" si="15"/>
        <v/>
      </c>
      <c r="C160" s="21" t="str">
        <f>iferror(small(B157:B164,D160),"")</f>
        <v/>
      </c>
      <c r="D160" s="32">
        <v>4.0</v>
      </c>
      <c r="E160" s="33" t="str">
        <f t="array" ref="E160">iferror(INDEX(INDIRECT("'Form Responses 1'!B"&amp;A157):indirect("'Form Responses 1'!B"&amp;B156),MATCH(C160,B157:B164,0)),"")</f>
        <v/>
      </c>
      <c r="F160" s="33" t="str">
        <f t="array" ref="F160">iferror(INDEX(INDIRECT("'Form Responses 1'!c"&amp;A157):indirect("'Form Responses 1'!c"&amp;B156),MATCH(C160,B157:B164,0)),"")</f>
        <v/>
      </c>
      <c r="G160" s="32" t="str">
        <f t="array" ref="G160">iferror(INDEX(INDIRECT("'Form Responses 1'!E"&amp;A157):indirect("'Form Responses 1'!E"&amp;B156),MATCH(C160,B157:B164,0)),"")</f>
        <v/>
      </c>
      <c r="H160" s="32" t="str">
        <f t="array" ref="H160">iferror(INDEX(INDIRECT("'Form Responses 1'!F"&amp;A157):indirect("'Form Responses 1'!F"&amp;B156),MATCH(C160,B157:B164,0)),"")</f>
        <v/>
      </c>
      <c r="I160" s="33" t="str">
        <f t="array" ref="I160">iferror(INDEX(INDIRECT("'Form Responses 1'!G"&amp;A157):indirect("'Form Responses 1'!G"&amp;B156),MATCH(C160,B157:B164,0)),"")</f>
        <v/>
      </c>
      <c r="J160" s="33" t="str">
        <f t="array" ref="J160">iferror(INDEX(INDIRECT("'Form Responses 1'!H"&amp;A157):indirect("'Form Responses 1'!H"&amp;B156),MATCH(C160,B157:B164,0)),"")</f>
        <v/>
      </c>
      <c r="K160" s="33" t="str">
        <f t="array" ref="K160">iferror(INDEX(INDIRECT("'Form Responses 1'!I"&amp;A157):indirect("'Form Responses 1'!I"&amp;B156),MATCH(C160,B157:B164,0)),"")</f>
        <v/>
      </c>
    </row>
    <row r="161">
      <c r="A161" s="20" t="str">
        <f>if(A157+D160&lt;=B156,A157+D160,"")</f>
        <v/>
      </c>
      <c r="B161" s="31" t="str">
        <f t="shared" si="15"/>
        <v/>
      </c>
      <c r="C161" s="21" t="str">
        <f>iferror(small(B157:B164,D161),"")</f>
        <v/>
      </c>
      <c r="D161" s="32">
        <v>5.0</v>
      </c>
      <c r="E161" s="33" t="str">
        <f t="array" ref="E161">iferror(INDEX(INDIRECT("'Form Responses 1'!B"&amp;A157):indirect("'Form Responses 1'!B"&amp;B156),MATCH(C161,B157:B164,0)),"")</f>
        <v/>
      </c>
      <c r="F161" s="33" t="str">
        <f t="array" ref="F161">iferror(INDEX(INDIRECT("'Form Responses 1'!c"&amp;A157):indirect("'Form Responses 1'!c"&amp;B156),MATCH(C161,B157:B164,0)),"")</f>
        <v/>
      </c>
      <c r="G161" s="32" t="str">
        <f t="array" ref="G161">iferror(INDEX(INDIRECT("'Form Responses 1'!E"&amp;A157):indirect("'Form Responses 1'!E"&amp;B156),MATCH(C161,B157:B164,0)),"")</f>
        <v/>
      </c>
      <c r="H161" s="32" t="str">
        <f t="array" ref="H161">iferror(INDEX(INDIRECT("'Form Responses 1'!F"&amp;A157):indirect("'Form Responses 1'!F"&amp;B156),MATCH(C161,B157:B164,0)),"")</f>
        <v/>
      </c>
      <c r="I161" s="33" t="str">
        <f t="array" ref="I161">iferror(INDEX(INDIRECT("'Form Responses 1'!G"&amp;A157):indirect("'Form Responses 1'!G"&amp;B156),MATCH(C161,B157:B164,0)),"")</f>
        <v/>
      </c>
      <c r="J161" s="33" t="str">
        <f t="array" ref="J161">iferror(INDEX(INDIRECT("'Form Responses 1'!H"&amp;A157):indirect("'Form Responses 1'!H"&amp;B156),MATCH(C161,B157:B164,0)),"")</f>
        <v/>
      </c>
      <c r="K161" s="33" t="str">
        <f t="array" ref="K161">iferror(INDEX(INDIRECT("'Form Responses 1'!I"&amp;A157):indirect("'Form Responses 1'!I"&amp;B156),MATCH(C161,B157:B164,0)),"")</f>
        <v/>
      </c>
    </row>
    <row r="162">
      <c r="A162" s="20" t="str">
        <f>if(A157+D161&lt;=B156,A157+D161,"")</f>
        <v/>
      </c>
      <c r="B162" s="31" t="str">
        <f t="shared" si="15"/>
        <v/>
      </c>
      <c r="C162" s="21" t="str">
        <f>iferror(small(B157:B164,D162),"")</f>
        <v/>
      </c>
      <c r="D162" s="32">
        <v>6.0</v>
      </c>
      <c r="E162" s="33" t="str">
        <f t="array" ref="E162">iferror(INDEX(INDIRECT("'Form Responses 1'!B"&amp;A157):indirect("'Form Responses 1'!B"&amp;B156),MATCH(C162,B157:B164,0)),"")</f>
        <v/>
      </c>
      <c r="F162" s="33" t="str">
        <f t="array" ref="F162">iferror(INDEX(INDIRECT("'Form Responses 1'!c"&amp;A157):indirect("'Form Responses 1'!c"&amp;B156),MATCH(C162,B157:B164,0)),"")</f>
        <v/>
      </c>
      <c r="G162" s="32" t="str">
        <f t="array" ref="G162">iferror(INDEX(INDIRECT("'Form Responses 1'!E"&amp;A157):indirect("'Form Responses 1'!E"&amp;B156),MATCH(C162,B157:B164,0)),"")</f>
        <v/>
      </c>
      <c r="H162" s="32" t="str">
        <f t="array" ref="H162">iferror(INDEX(INDIRECT("'Form Responses 1'!F"&amp;A157):indirect("'Form Responses 1'!F"&amp;B156),MATCH(C162,B157:B164,0)),"")</f>
        <v/>
      </c>
      <c r="I162" s="33" t="str">
        <f t="array" ref="I162">iferror(INDEX(INDIRECT("'Form Responses 1'!G"&amp;A157):indirect("'Form Responses 1'!G"&amp;B156),MATCH(C162,B157:B164,0)),"")</f>
        <v/>
      </c>
      <c r="J162" s="33" t="str">
        <f t="array" ref="J162">iferror(INDEX(INDIRECT("'Form Responses 1'!H"&amp;A157):indirect("'Form Responses 1'!H"&amp;B156),MATCH(C162,B157:B164,0)),"")</f>
        <v/>
      </c>
      <c r="K162" s="33" t="str">
        <f t="array" ref="K162">iferror(INDEX(INDIRECT("'Form Responses 1'!I"&amp;A157):indirect("'Form Responses 1'!I"&amp;B156),MATCH(C162,B157:B164,0)),"")</f>
        <v/>
      </c>
    </row>
    <row r="163">
      <c r="A163" s="20" t="str">
        <f>if(A157+D162&lt;=B156,A157+D162,"")</f>
        <v/>
      </c>
      <c r="B163" s="31" t="str">
        <f t="shared" si="15"/>
        <v/>
      </c>
      <c r="C163" s="21" t="str">
        <f>iferror(small(B157:B164,D163),"")</f>
        <v/>
      </c>
      <c r="D163" s="32">
        <v>7.0</v>
      </c>
      <c r="E163" s="33" t="str">
        <f t="array" ref="E163">iferror(INDEX(INDIRECT("'Form Responses 1'!B"&amp;A157):indirect("'Form Responses 1'!B"&amp;B156),MATCH(C163,B157:B164,0)),"")</f>
        <v/>
      </c>
      <c r="F163" s="33" t="str">
        <f t="array" ref="F163">iferror(INDEX(INDIRECT("'Form Responses 1'!c"&amp;A157):indirect("'Form Responses 1'!c"&amp;B156),MATCH(C163,B157:B164,0)),"")</f>
        <v/>
      </c>
      <c r="G163" s="32" t="str">
        <f t="array" ref="G163">iferror(INDEX(INDIRECT("'Form Responses 1'!E"&amp;A157):indirect("'Form Responses 1'!E"&amp;B156),MATCH(C163,B157:B164,0)),"")</f>
        <v/>
      </c>
      <c r="H163" s="32" t="str">
        <f t="array" ref="H163">iferror(INDEX(INDIRECT("'Form Responses 1'!F"&amp;A157):indirect("'Form Responses 1'!F"&amp;B156),MATCH(C163,B157:B164,0)),"")</f>
        <v/>
      </c>
      <c r="I163" s="33" t="str">
        <f t="array" ref="I163">iferror(INDEX(INDIRECT("'Form Responses 1'!G"&amp;A157):indirect("'Form Responses 1'!G"&amp;B156),MATCH(C163,B157:B164,0)),"")</f>
        <v/>
      </c>
      <c r="J163" s="33" t="str">
        <f t="array" ref="J163">iferror(INDEX(INDIRECT("'Form Responses 1'!H"&amp;A157):indirect("'Form Responses 1'!H"&amp;B156),MATCH(C163,B157:B164,0)),"")</f>
        <v/>
      </c>
      <c r="K163" s="33" t="str">
        <f t="array" ref="K163">iferror(INDEX(INDIRECT("'Form Responses 1'!I"&amp;A157):indirect("'Form Responses 1'!I"&amp;B156),MATCH(C163,B157:B164,0)),"")</f>
        <v/>
      </c>
    </row>
    <row r="164">
      <c r="A164" s="20" t="str">
        <f>if(A157+D163&lt;=B156,A157+D163,"")</f>
        <v/>
      </c>
      <c r="B164" s="31" t="str">
        <f t="shared" si="15"/>
        <v/>
      </c>
      <c r="C164" s="21" t="str">
        <f>iferror(small(B157:B164,D164),"")</f>
        <v/>
      </c>
      <c r="D164" s="32">
        <v>8.0</v>
      </c>
      <c r="E164" s="33" t="str">
        <f t="array" ref="E164">iferror(INDEX(INDIRECT("'Form Responses 1'!B"&amp;A157):indirect("'Form Responses 1'!B"&amp;B156),MATCH(C164,B157:B164,0)),"")</f>
        <v/>
      </c>
      <c r="F164" s="33" t="str">
        <f t="array" ref="F164">iferror(INDEX(INDIRECT("'Form Responses 1'!c"&amp;A157):indirect("'Form Responses 1'!c"&amp;B156),MATCH(C164,B157:B164,0)),"")</f>
        <v/>
      </c>
      <c r="G164" s="32" t="str">
        <f t="array" ref="G164">iferror(INDEX(INDIRECT("'Form Responses 1'!E"&amp;A157):indirect("'Form Responses 1'!E"&amp;B156),MATCH(C164,B157:B164,0)),"")</f>
        <v/>
      </c>
      <c r="H164" s="32" t="str">
        <f t="array" ref="H164">iferror(INDEX(INDIRECT("'Form Responses 1'!F"&amp;A157):indirect("'Form Responses 1'!F"&amp;B156),MATCH(C164,B157:B164,0)),"")</f>
        <v/>
      </c>
      <c r="I164" s="33" t="str">
        <f t="array" ref="I164">iferror(INDEX(INDIRECT("'Form Responses 1'!G"&amp;A157):indirect("'Form Responses 1'!G"&amp;B156),MATCH(C164,B157:B164,0)),"")</f>
        <v/>
      </c>
      <c r="J164" s="33" t="str">
        <f t="array" ref="J164">iferror(INDEX(INDIRECT("'Form Responses 1'!H"&amp;A157):indirect("'Form Responses 1'!H"&amp;B156),MATCH(C164,B157:B164,0)),"")</f>
        <v/>
      </c>
      <c r="K164" s="33" t="str">
        <f t="array" ref="K164">iferror(INDEX(INDIRECT("'Form Responses 1'!I"&amp;A157):indirect("'Form Responses 1'!I"&amp;B156),MATCH(C164,B157:B164,0)),"")</f>
        <v/>
      </c>
    </row>
    <row r="165">
      <c r="A165" s="21"/>
      <c r="B165" s="21"/>
      <c r="C165" s="21"/>
      <c r="D165" s="21"/>
      <c r="E165" s="35"/>
      <c r="F165" s="35"/>
      <c r="G165" s="21"/>
      <c r="H165" s="21"/>
      <c r="I165" s="35"/>
      <c r="J165" s="35"/>
      <c r="K165" s="35"/>
    </row>
    <row r="166">
      <c r="A166" s="20"/>
      <c r="B166" s="31"/>
      <c r="C166" s="20">
        <v>10.0</v>
      </c>
      <c r="D166" s="22"/>
      <c r="E166" s="23">
        <v>44154.0</v>
      </c>
      <c r="F166" s="24" t="str">
        <f t="array" ref="F166">indirect("'sheet3'!E"&amp;2)</f>
        <v>JURNAL KELAS 9F SMP NEGERI 1 TURI SEMESTER 1 TAHUN PELAJARAN 2020/2021</v>
      </c>
      <c r="G166" s="25"/>
      <c r="H166" s="25"/>
      <c r="I166" s="26"/>
      <c r="J166" s="26"/>
      <c r="K166" s="27"/>
    </row>
    <row r="167">
      <c r="A167" s="20"/>
      <c r="B167" s="28">
        <f t="array" ref="B167">row(index(Sheet3!$A$1:$A$2943,match(right(E166,10),Sheet3!$A$1:$A$2943,0)))+countif(Sheet3!$A$1:$A$2943,(index(Sheet3!$A$1:$A$2943,match(right(E166,10),Sheet3!$A$1:$A$2943,0))))-1</f>
        <v>186</v>
      </c>
      <c r="C167" s="21"/>
      <c r="D167" s="37" t="s">
        <v>333</v>
      </c>
      <c r="E167" s="38" t="s">
        <v>334</v>
      </c>
      <c r="F167" s="38" t="s">
        <v>2</v>
      </c>
      <c r="G167" s="38" t="s">
        <v>4</v>
      </c>
      <c r="H167" s="38" t="s">
        <v>335</v>
      </c>
      <c r="I167" s="38" t="s">
        <v>336</v>
      </c>
      <c r="J167" s="38" t="s">
        <v>337</v>
      </c>
      <c r="K167" s="38" t="s">
        <v>338</v>
      </c>
    </row>
    <row r="168">
      <c r="A168" s="30">
        <f t="array" ref="A168">row(index(Sheet3!$A$1:$A$2943,match(right(E166,10),Sheet3!$A$1:$A$2943,0)))</f>
        <v>185</v>
      </c>
      <c r="B168" s="31">
        <f t="shared" ref="B168:B175" si="16">iferror(value(left(indirect("Form Responses 1!E"&amp;A168),iferror(find(",",indirect("Form Responses 1!E"&amp;A168)),len(indirect("Form Responses 1!E"&amp;A168))+1)-1)),"")</f>
        <v>3</v>
      </c>
      <c r="C168" s="21">
        <f>iferror(small(B168:B175,D168),"")</f>
        <v>1</v>
      </c>
      <c r="D168" s="32">
        <v>1.0</v>
      </c>
      <c r="E168" s="33" t="str">
        <f t="array" ref="E168">iferror(INDEX(INDIRECT("'Form Responses 1'!B"&amp;A168):indirect("'Form Responses 1'!B"&amp;B167),MATCH(C168,B168:B175,0)),"")</f>
        <v>4. Drs. Achmad Shofwan, M.Pd.</v>
      </c>
      <c r="F168" s="33" t="str">
        <f t="array" ref="F168">iferror(INDEX(INDIRECT("'Form Responses 1'!c"&amp;A168):indirect("'Form Responses 1'!c"&amp;B167),MATCH(C168,B168:B175,0)),"")</f>
        <v>7. Bahasa Inggris</v>
      </c>
      <c r="G168" s="32" t="str">
        <f t="array" ref="G168">iferror(INDEX(INDIRECT("'Form Responses 1'!E"&amp;A168):indirect("'Form Responses 1'!E"&amp;B167),MATCH(C168,B168:B175,0)),"")</f>
        <v>1, 2</v>
      </c>
      <c r="H168" s="32">
        <f t="array" ref="H168">iferror(INDEX(INDIRECT("'Form Responses 1'!F"&amp;A168):indirect("'Form Responses 1'!F"&amp;B167),MATCH(C168,B168:B175,0)),"")</f>
        <v>28</v>
      </c>
      <c r="I168" s="33" t="str">
        <f t="array" ref="I168">iferror(INDEX(INDIRECT("'Form Responses 1'!G"&amp;A168):indirect("'Form Responses 1'!G"&amp;B167),MATCH(C168,B168:B175,0)),"")</f>
        <v>Review chapter 1</v>
      </c>
      <c r="J168" s="33" t="str">
        <f t="array" ref="J168">iferror(INDEX(INDIRECT("'Form Responses 1'!H"&amp;A168):indirect("'Form Responses 1'!H"&amp;B167),MATCH(C168,B168:B175,0)),"")</f>
        <v>-</v>
      </c>
      <c r="K168" s="33" t="str">
        <f t="array" ref="K168">iferror(INDEX(INDIRECT("'Form Responses 1'!I"&amp;A168):indirect("'Form Responses 1'!I"&amp;B167),MATCH(C168,B168:B175,0)),"")</f>
        <v>-</v>
      </c>
    </row>
    <row r="169">
      <c r="A169" s="20">
        <f>if(A168+D168&lt;=B167,A168+D168,"")</f>
        <v>186</v>
      </c>
      <c r="B169" s="31">
        <f t="shared" si="16"/>
        <v>1</v>
      </c>
      <c r="C169" s="21">
        <f>iferror(small(B168:B175,D169),"")</f>
        <v>3</v>
      </c>
      <c r="D169" s="32">
        <v>2.0</v>
      </c>
      <c r="E169" s="33" t="str">
        <f t="array" ref="E169">iferror(INDEX(INDIRECT("'Form Responses 1'!B"&amp;A168):indirect("'Form Responses 1'!B"&amp;B167),MATCH(C169,B168:B175,0)),"")</f>
        <v>9. Wiwik Tiasih, S.Pd,M.Pd</v>
      </c>
      <c r="F169" s="33" t="str">
        <f t="array" ref="F169">iferror(INDEX(INDIRECT("'Form Responses 1'!c"&amp;A168):indirect("'Form Responses 1'!c"&amp;B167),MATCH(C169,B168:B175,0)),"")</f>
        <v>4. Matematika</v>
      </c>
      <c r="G169" s="32" t="str">
        <f t="array" ref="G169">iferror(INDEX(INDIRECT("'Form Responses 1'!E"&amp;A168):indirect("'Form Responses 1'!E"&amp;B167),MATCH(C169,B168:B175,0)),"")</f>
        <v>3, 4, 5</v>
      </c>
      <c r="H169" s="32">
        <f t="array" ref="H169">iferror(INDEX(INDIRECT("'Form Responses 1'!F"&amp;A168):indirect("'Form Responses 1'!F"&amp;B167),MATCH(C169,B168:B175,0)),"")</f>
        <v>1</v>
      </c>
      <c r="I169" s="33" t="str">
        <f t="array" ref="I169">iferror(INDEX(INDIRECT("'Form Responses 1'!G"&amp;A168):indirect("'Form Responses 1'!G"&amp;B167),MATCH(C169,B168:B175,0)),"")</f>
        <v>Transformasi/refleksi</v>
      </c>
      <c r="J169" s="33" t="str">
        <f t="array" ref="J169">iferror(INDEX(INDIRECT("'Form Responses 1'!H"&amp;A168):indirect("'Form Responses 1'!H"&amp;B167),MATCH(C169,B168:B175,0)),"")</f>
        <v>-</v>
      </c>
      <c r="K169" s="33" t="str">
        <f t="array" ref="K169">iferror(INDEX(INDIRECT("'Form Responses 1'!I"&amp;A168):indirect("'Form Responses 1'!I"&amp;B167),MATCH(C169,B168:B175,0)),"")</f>
        <v>Memahami materi dan contoh soal</v>
      </c>
    </row>
    <row r="170">
      <c r="A170" s="20" t="str">
        <f>if(A168+D169&lt;=B167,A168+D169,"")</f>
        <v/>
      </c>
      <c r="B170" s="31" t="str">
        <f t="shared" si="16"/>
        <v/>
      </c>
      <c r="C170" s="21" t="str">
        <f>iferror(small(B168:B175,D170),"")</f>
        <v/>
      </c>
      <c r="D170" s="32">
        <v>3.0</v>
      </c>
      <c r="E170" s="33" t="str">
        <f t="array" ref="E170">iferror(INDEX(INDIRECT("'Form Responses 1'!B"&amp;A168):indirect("'Form Responses 1'!B"&amp;B167),MATCH(C170,B168:B175,0)),"")</f>
        <v/>
      </c>
      <c r="F170" s="33" t="str">
        <f t="array" ref="F170">iferror(INDEX(INDIRECT("'Form Responses 1'!c"&amp;A168):indirect("'Form Responses 1'!c"&amp;B167),MATCH(C170,B168:B175,0)),"")</f>
        <v/>
      </c>
      <c r="G170" s="32" t="str">
        <f t="array" ref="G170">iferror(INDEX(INDIRECT("'Form Responses 1'!E"&amp;A168):indirect("'Form Responses 1'!E"&amp;B167),MATCH(C170,B168:B175,0)),"")</f>
        <v/>
      </c>
      <c r="H170" s="32" t="str">
        <f t="array" ref="H170">iferror(INDEX(INDIRECT("'Form Responses 1'!F"&amp;A168):indirect("'Form Responses 1'!F"&amp;B167),MATCH(C170,B168:B175,0)),"")</f>
        <v/>
      </c>
      <c r="I170" s="33" t="str">
        <f t="array" ref="I170">iferror(INDEX(INDIRECT("'Form Responses 1'!G"&amp;A168):indirect("'Form Responses 1'!G"&amp;B167),MATCH(C170,B168:B175,0)),"")</f>
        <v/>
      </c>
      <c r="J170" s="33" t="str">
        <f t="array" ref="J170">iferror(INDEX(INDIRECT("'Form Responses 1'!H"&amp;A168):indirect("'Form Responses 1'!H"&amp;B167),MATCH(C170,B168:B175,0)),"")</f>
        <v/>
      </c>
      <c r="K170" s="33" t="str">
        <f t="array" ref="K170">iferror(INDEX(INDIRECT("'Form Responses 1'!I"&amp;A168):indirect("'Form Responses 1'!I"&amp;B167),MATCH(C170,B168:B175,0)),"")</f>
        <v/>
      </c>
    </row>
    <row r="171">
      <c r="A171" s="20" t="str">
        <f>if(A168+D170&lt;=B167,A168+D170,"")</f>
        <v/>
      </c>
      <c r="B171" s="31" t="str">
        <f t="shared" si="16"/>
        <v/>
      </c>
      <c r="C171" s="21" t="str">
        <f>iferror(small(B168:B175,D171),"")</f>
        <v/>
      </c>
      <c r="D171" s="32">
        <v>4.0</v>
      </c>
      <c r="E171" s="33" t="str">
        <f t="array" ref="E171">iferror(INDEX(INDIRECT("'Form Responses 1'!B"&amp;A168):indirect("'Form Responses 1'!B"&amp;B167),MATCH(C171,B168:B175,0)),"")</f>
        <v/>
      </c>
      <c r="F171" s="33" t="str">
        <f t="array" ref="F171">iferror(INDEX(INDIRECT("'Form Responses 1'!c"&amp;A168):indirect("'Form Responses 1'!c"&amp;B167),MATCH(C171,B168:B175,0)),"")</f>
        <v/>
      </c>
      <c r="G171" s="32" t="str">
        <f t="array" ref="G171">iferror(INDEX(INDIRECT("'Form Responses 1'!E"&amp;A168):indirect("'Form Responses 1'!E"&amp;B167),MATCH(C171,B168:B175,0)),"")</f>
        <v/>
      </c>
      <c r="H171" s="32" t="str">
        <f t="array" ref="H171">iferror(INDEX(INDIRECT("'Form Responses 1'!F"&amp;A168):indirect("'Form Responses 1'!F"&amp;B167),MATCH(C171,B168:B175,0)),"")</f>
        <v/>
      </c>
      <c r="I171" s="33" t="str">
        <f t="array" ref="I171">iferror(INDEX(INDIRECT("'Form Responses 1'!G"&amp;A168):indirect("'Form Responses 1'!G"&amp;B167),MATCH(C171,B168:B175,0)),"")</f>
        <v/>
      </c>
      <c r="J171" s="33" t="str">
        <f t="array" ref="J171">iferror(INDEX(INDIRECT("'Form Responses 1'!H"&amp;A168):indirect("'Form Responses 1'!H"&amp;B167),MATCH(C171,B168:B175,0)),"")</f>
        <v/>
      </c>
      <c r="K171" s="33" t="str">
        <f t="array" ref="K171">iferror(INDEX(INDIRECT("'Form Responses 1'!I"&amp;A168):indirect("'Form Responses 1'!I"&amp;B167),MATCH(C171,B168:B175,0)),"")</f>
        <v/>
      </c>
    </row>
    <row r="172">
      <c r="A172" s="20" t="str">
        <f>if(A168+D171&lt;=B167,A168+D171,"")</f>
        <v/>
      </c>
      <c r="B172" s="31" t="str">
        <f t="shared" si="16"/>
        <v/>
      </c>
      <c r="C172" s="21" t="str">
        <f>iferror(small(B168:B175,D172),"")</f>
        <v/>
      </c>
      <c r="D172" s="32">
        <v>5.0</v>
      </c>
      <c r="E172" s="33" t="str">
        <f t="array" ref="E172">iferror(INDEX(INDIRECT("'Form Responses 1'!B"&amp;A168):indirect("'Form Responses 1'!B"&amp;B167),MATCH(C172,B168:B175,0)),"")</f>
        <v/>
      </c>
      <c r="F172" s="33" t="str">
        <f t="array" ref="F172">iferror(INDEX(INDIRECT("'Form Responses 1'!c"&amp;A168):indirect("'Form Responses 1'!c"&amp;B167),MATCH(C172,B168:B175,0)),"")</f>
        <v/>
      </c>
      <c r="G172" s="32" t="str">
        <f t="array" ref="G172">iferror(INDEX(INDIRECT("'Form Responses 1'!E"&amp;A168):indirect("'Form Responses 1'!E"&amp;B167),MATCH(C172,B168:B175,0)),"")</f>
        <v/>
      </c>
      <c r="H172" s="32" t="str">
        <f t="array" ref="H172">iferror(INDEX(INDIRECT("'Form Responses 1'!F"&amp;A168):indirect("'Form Responses 1'!F"&amp;B167),MATCH(C172,B168:B175,0)),"")</f>
        <v/>
      </c>
      <c r="I172" s="33" t="str">
        <f t="array" ref="I172">iferror(INDEX(INDIRECT("'Form Responses 1'!G"&amp;A168):indirect("'Form Responses 1'!G"&amp;B167),MATCH(C172,B168:B175,0)),"")</f>
        <v/>
      </c>
      <c r="J172" s="33" t="str">
        <f t="array" ref="J172">iferror(INDEX(INDIRECT("'Form Responses 1'!H"&amp;A168):indirect("'Form Responses 1'!H"&amp;B167),MATCH(C172,B168:B175,0)),"")</f>
        <v/>
      </c>
      <c r="K172" s="33" t="str">
        <f t="array" ref="K172">iferror(INDEX(INDIRECT("'Form Responses 1'!I"&amp;A168):indirect("'Form Responses 1'!I"&amp;B167),MATCH(C172,B168:B175,0)),"")</f>
        <v/>
      </c>
    </row>
    <row r="173">
      <c r="A173" s="20" t="str">
        <f>if(A168+D172&lt;=B167,A168+D172,"")</f>
        <v/>
      </c>
      <c r="B173" s="31" t="str">
        <f t="shared" si="16"/>
        <v/>
      </c>
      <c r="C173" s="21" t="str">
        <f>iferror(small(B168:B175,D173),"")</f>
        <v/>
      </c>
      <c r="D173" s="32">
        <v>6.0</v>
      </c>
      <c r="E173" s="33" t="str">
        <f t="array" ref="E173">iferror(INDEX(INDIRECT("'Form Responses 1'!B"&amp;A168):indirect("'Form Responses 1'!B"&amp;B167),MATCH(C173,B168:B175,0)),"")</f>
        <v/>
      </c>
      <c r="F173" s="33" t="str">
        <f t="array" ref="F173">iferror(INDEX(INDIRECT("'Form Responses 1'!c"&amp;A168):indirect("'Form Responses 1'!c"&amp;B167),MATCH(C173,B168:B175,0)),"")</f>
        <v/>
      </c>
      <c r="G173" s="32" t="str">
        <f t="array" ref="G173">iferror(INDEX(INDIRECT("'Form Responses 1'!E"&amp;A168):indirect("'Form Responses 1'!E"&amp;B167),MATCH(C173,B168:B175,0)),"")</f>
        <v/>
      </c>
      <c r="H173" s="32" t="str">
        <f t="array" ref="H173">iferror(INDEX(INDIRECT("'Form Responses 1'!F"&amp;A168):indirect("'Form Responses 1'!F"&amp;B167),MATCH(C173,B168:B175,0)),"")</f>
        <v/>
      </c>
      <c r="I173" s="33" t="str">
        <f t="array" ref="I173">iferror(INDEX(INDIRECT("'Form Responses 1'!G"&amp;A168):indirect("'Form Responses 1'!G"&amp;B167),MATCH(C173,B168:B175,0)),"")</f>
        <v/>
      </c>
      <c r="J173" s="33" t="str">
        <f t="array" ref="J173">iferror(INDEX(INDIRECT("'Form Responses 1'!H"&amp;A168):indirect("'Form Responses 1'!H"&amp;B167),MATCH(C173,B168:B175,0)),"")</f>
        <v/>
      </c>
      <c r="K173" s="33" t="str">
        <f t="array" ref="K173">iferror(INDEX(INDIRECT("'Form Responses 1'!I"&amp;A168):indirect("'Form Responses 1'!I"&amp;B167),MATCH(C173,B168:B175,0)),"")</f>
        <v/>
      </c>
    </row>
    <row r="174">
      <c r="A174" s="20" t="str">
        <f>if(A168+D173&lt;=B167,A168+D173,"")</f>
        <v/>
      </c>
      <c r="B174" s="31" t="str">
        <f t="shared" si="16"/>
        <v/>
      </c>
      <c r="C174" s="21" t="str">
        <f>iferror(small(B168:B175,D174),"")</f>
        <v/>
      </c>
      <c r="D174" s="32">
        <v>7.0</v>
      </c>
      <c r="E174" s="33" t="str">
        <f t="array" ref="E174">iferror(INDEX(INDIRECT("'Form Responses 1'!B"&amp;A168):indirect("'Form Responses 1'!B"&amp;B167),MATCH(C174,B168:B175,0)),"")</f>
        <v/>
      </c>
      <c r="F174" s="33" t="str">
        <f t="array" ref="F174">iferror(INDEX(INDIRECT("'Form Responses 1'!c"&amp;A168):indirect("'Form Responses 1'!c"&amp;B167),MATCH(C174,B168:B175,0)),"")</f>
        <v/>
      </c>
      <c r="G174" s="32" t="str">
        <f t="array" ref="G174">iferror(INDEX(INDIRECT("'Form Responses 1'!E"&amp;A168):indirect("'Form Responses 1'!E"&amp;B167),MATCH(C174,B168:B175,0)),"")</f>
        <v/>
      </c>
      <c r="H174" s="32" t="str">
        <f t="array" ref="H174">iferror(INDEX(INDIRECT("'Form Responses 1'!F"&amp;A168):indirect("'Form Responses 1'!F"&amp;B167),MATCH(C174,B168:B175,0)),"")</f>
        <v/>
      </c>
      <c r="I174" s="33" t="str">
        <f t="array" ref="I174">iferror(INDEX(INDIRECT("'Form Responses 1'!G"&amp;A168):indirect("'Form Responses 1'!G"&amp;B167),MATCH(C174,B168:B175,0)),"")</f>
        <v/>
      </c>
      <c r="J174" s="33" t="str">
        <f t="array" ref="J174">iferror(INDEX(INDIRECT("'Form Responses 1'!H"&amp;A168):indirect("'Form Responses 1'!H"&amp;B167),MATCH(C174,B168:B175,0)),"")</f>
        <v/>
      </c>
      <c r="K174" s="33" t="str">
        <f t="array" ref="K174">iferror(INDEX(INDIRECT("'Form Responses 1'!I"&amp;A168):indirect("'Form Responses 1'!I"&amp;B167),MATCH(C174,B168:B175,0)),"")</f>
        <v/>
      </c>
    </row>
    <row r="175">
      <c r="A175" s="20" t="str">
        <f>if(A168+D174&lt;=B167,A168+D174,"")</f>
        <v/>
      </c>
      <c r="B175" s="31" t="str">
        <f t="shared" si="16"/>
        <v/>
      </c>
      <c r="C175" s="21" t="str">
        <f>iferror(small(B168:B175,D175),"")</f>
        <v/>
      </c>
      <c r="D175" s="32">
        <v>8.0</v>
      </c>
      <c r="E175" s="33" t="str">
        <f t="array" ref="E175">iferror(INDEX(INDIRECT("'Form Responses 1'!B"&amp;A168):indirect("'Form Responses 1'!B"&amp;B167),MATCH(C175,B168:B175,0)),"")</f>
        <v/>
      </c>
      <c r="F175" s="33" t="str">
        <f t="array" ref="F175">iferror(INDEX(INDIRECT("'Form Responses 1'!c"&amp;A168):indirect("'Form Responses 1'!c"&amp;B167),MATCH(C175,B168:B175,0)),"")</f>
        <v/>
      </c>
      <c r="G175" s="32" t="str">
        <f t="array" ref="G175">iferror(INDEX(INDIRECT("'Form Responses 1'!E"&amp;A168):indirect("'Form Responses 1'!E"&amp;B167),MATCH(C175,B168:B175,0)),"")</f>
        <v/>
      </c>
      <c r="H175" s="32" t="str">
        <f t="array" ref="H175">iferror(INDEX(INDIRECT("'Form Responses 1'!F"&amp;A168):indirect("'Form Responses 1'!F"&amp;B167),MATCH(C175,B168:B175,0)),"")</f>
        <v/>
      </c>
      <c r="I175" s="33" t="str">
        <f t="array" ref="I175">iferror(INDEX(INDIRECT("'Form Responses 1'!G"&amp;A168):indirect("'Form Responses 1'!G"&amp;B167),MATCH(C175,B168:B175,0)),"")</f>
        <v/>
      </c>
      <c r="J175" s="33" t="str">
        <f t="array" ref="J175">iferror(INDEX(INDIRECT("'Form Responses 1'!H"&amp;A168):indirect("'Form Responses 1'!H"&amp;B167),MATCH(C175,B168:B175,0)),"")</f>
        <v/>
      </c>
      <c r="K175" s="33" t="str">
        <f t="array" ref="K175">iferror(INDEX(INDIRECT("'Form Responses 1'!I"&amp;A168):indirect("'Form Responses 1'!I"&amp;B167),MATCH(C175,B168:B175,0)),"")</f>
        <v/>
      </c>
    </row>
    <row r="176">
      <c r="A176" s="21"/>
      <c r="B176" s="21"/>
      <c r="C176" s="21"/>
      <c r="D176" s="21"/>
      <c r="E176" s="35"/>
      <c r="F176" s="35"/>
      <c r="G176" s="21"/>
      <c r="H176" s="21"/>
      <c r="I176" s="35"/>
      <c r="J176" s="35"/>
      <c r="K176" s="35"/>
    </row>
    <row r="177">
      <c r="A177" s="20"/>
      <c r="B177" s="31"/>
      <c r="C177" s="20">
        <v>10.0</v>
      </c>
      <c r="D177" s="22"/>
      <c r="E177" s="23">
        <v>44155.0</v>
      </c>
      <c r="F177" s="24" t="str">
        <f t="array" ref="F177">indirect("'sheet3'!E"&amp;2)</f>
        <v>JURNAL KELAS 9F SMP NEGERI 1 TURI SEMESTER 1 TAHUN PELAJARAN 2020/2021</v>
      </c>
      <c r="G177" s="25"/>
      <c r="H177" s="25"/>
      <c r="I177" s="26"/>
      <c r="J177" s="26"/>
      <c r="K177" s="27"/>
    </row>
    <row r="178">
      <c r="A178" s="20"/>
      <c r="B178" s="28">
        <f t="array" ref="B178">row(index(Sheet3!$A$1:$A$2943,match(right(E177,10),Sheet3!$A$1:$A$2943,0)))+countif(Sheet3!$A$1:$A$2943,(index(Sheet3!$A$1:$A$2943,match(right(E177,10),Sheet3!$A$1:$A$2943,0))))-1</f>
        <v>188</v>
      </c>
      <c r="C178" s="21"/>
      <c r="D178" s="37" t="s">
        <v>333</v>
      </c>
      <c r="E178" s="38" t="s">
        <v>334</v>
      </c>
      <c r="F178" s="38" t="s">
        <v>2</v>
      </c>
      <c r="G178" s="38" t="s">
        <v>4</v>
      </c>
      <c r="H178" s="38" t="s">
        <v>335</v>
      </c>
      <c r="I178" s="38" t="s">
        <v>336</v>
      </c>
      <c r="J178" s="38" t="s">
        <v>337</v>
      </c>
      <c r="K178" s="38" t="s">
        <v>338</v>
      </c>
    </row>
    <row r="179">
      <c r="A179" s="30">
        <f t="array" ref="A179">row(index(Sheet3!$A$1:$A$2943,match(right(E177,10),Sheet3!$A$1:$A$2943,0)))</f>
        <v>187</v>
      </c>
      <c r="B179" s="31">
        <f t="shared" ref="B179:B186" si="17">iferror(value(left(indirect("Form Responses 1!E"&amp;A179),iferror(find(",",indirect("Form Responses 1!E"&amp;A179)),len(indirect("Form Responses 1!E"&amp;A179))+1)-1)),"")</f>
        <v>3</v>
      </c>
      <c r="C179" s="21">
        <f>iferror(small(B179:B186,D179),"")</f>
        <v>3</v>
      </c>
      <c r="D179" s="32">
        <v>1.0</v>
      </c>
      <c r="E179" s="33" t="str">
        <f t="array" ref="E179">iferror(INDEX(INDIRECT("'Form Responses 1'!B"&amp;A179):indirect("'Form Responses 1'!B"&amp;B178),MATCH(C179,B179:B186,0)),"")</f>
        <v>9. Wiwik Tiasih, S.Pd,M.Pd</v>
      </c>
      <c r="F179" s="33" t="str">
        <f t="array" ref="F179">iferror(INDEX(INDIRECT("'Form Responses 1'!c"&amp;A179):indirect("'Form Responses 1'!c"&amp;B178),MATCH(C179,B179:B186,0)),"")</f>
        <v>4. Matematika</v>
      </c>
      <c r="G179" s="32" t="str">
        <f t="array" ref="G179">iferror(INDEX(INDIRECT("'Form Responses 1'!E"&amp;A179):indirect("'Form Responses 1'!E"&amp;B178),MATCH(C179,B179:B186,0)),"")</f>
        <v>3, 4</v>
      </c>
      <c r="H179" s="32">
        <f t="array" ref="H179">iferror(INDEX(INDIRECT("'Form Responses 1'!F"&amp;A179):indirect("'Form Responses 1'!F"&amp;B178),MATCH(C179,B179:B186,0)),"")</f>
        <v>2</v>
      </c>
      <c r="I179" s="33" t="str">
        <f t="array" ref="I179">iferror(INDEX(INDIRECT("'Form Responses 1'!G"&amp;A179):indirect("'Form Responses 1'!G"&amp;B178),MATCH(C179,B179:B186,0)),"")</f>
        <v>Translasi</v>
      </c>
      <c r="J179" s="33" t="str">
        <f t="array" ref="J179">iferror(INDEX(INDIRECT("'Form Responses 1'!H"&amp;A179):indirect("'Form Responses 1'!H"&amp;B178),MATCH(C179,B179:B186,0)),"")</f>
        <v>-</v>
      </c>
      <c r="K179" s="33" t="str">
        <f t="array" ref="K179">iferror(INDEX(INDIRECT("'Form Responses 1'!I"&amp;A179):indirect("'Form Responses 1'!I"&amp;B178),MATCH(C179,B179:B186,0)),"")</f>
        <v>Memahami materi dan contoh soal</v>
      </c>
    </row>
    <row r="180">
      <c r="A180" s="20">
        <f>if(A179+D179&lt;=B178,A179+D179,"")</f>
        <v>188</v>
      </c>
      <c r="B180" s="31">
        <f t="shared" si="17"/>
        <v>5</v>
      </c>
      <c r="C180" s="21">
        <f>iferror(small(B179:B186,D180),"")</f>
        <v>5</v>
      </c>
      <c r="D180" s="32">
        <v>2.0</v>
      </c>
      <c r="E180" s="33" t="str">
        <f t="array" ref="E180">iferror(INDEX(INDIRECT("'Form Responses 1'!B"&amp;A179):indirect("'Form Responses 1'!B"&amp;B178),MATCH(C180,B179:B186,0)),"")</f>
        <v>42. Nurul Laili, S.Pd. M.Pd</v>
      </c>
      <c r="F180" s="33" t="str">
        <f t="array" ref="F180">iferror(INDEX(INDIRECT("'Form Responses 1'!c"&amp;A179):indirect("'Form Responses 1'!c"&amp;B178),MATCH(C180,B179:B186,0)),"")</f>
        <v>5. IPA</v>
      </c>
      <c r="G180" s="32" t="str">
        <f t="array" ref="G180">iferror(INDEX(INDIRECT("'Form Responses 1'!E"&amp;A179):indirect("'Form Responses 1'!E"&amp;B178),MATCH(C180,B179:B186,0)),"")</f>
        <v>5, 6</v>
      </c>
      <c r="H180" s="32">
        <f t="array" ref="H180">iferror(INDEX(INDIRECT("'Form Responses 1'!F"&amp;A179):indirect("'Form Responses 1'!F"&amp;B178),MATCH(C180,B179:B186,0)),"")</f>
        <v>28</v>
      </c>
      <c r="I180" s="33" t="str">
        <f t="array" ref="I180">iferror(INDEX(INDIRECT("'Form Responses 1'!G"&amp;A179):indirect("'Form Responses 1'!G"&amp;B178),MATCH(C180,B179:B186,0)),"")</f>
        <v>Pewarisan sifat pada makhluk hidup</v>
      </c>
      <c r="J180" s="33" t="str">
        <f t="array" ref="J180">iferror(INDEX(INDIRECT("'Form Responses 1'!H"&amp;A179):indirect("'Form Responses 1'!H"&amp;B178),MATCH(C180,B179:B186,0)),"")</f>
        <v>-</v>
      </c>
      <c r="K180" s="33" t="str">
        <f t="array" ref="K180">iferror(INDEX(INDIRECT("'Form Responses 1'!I"&amp;A179):indirect("'Form Responses 1'!I"&amp;B178),MATCH(C180,B179:B186,0)),"")</f>
        <v>Berjalan lancar</v>
      </c>
    </row>
    <row r="181">
      <c r="A181" s="20" t="str">
        <f>if(A179+D180&lt;=B178,A179+D180,"")</f>
        <v/>
      </c>
      <c r="B181" s="31" t="str">
        <f t="shared" si="17"/>
        <v/>
      </c>
      <c r="C181" s="21" t="str">
        <f>iferror(small(B179:B186,D181),"")</f>
        <v/>
      </c>
      <c r="D181" s="32">
        <v>3.0</v>
      </c>
      <c r="E181" s="33" t="str">
        <f t="array" ref="E181">iferror(INDEX(INDIRECT("'Form Responses 1'!B"&amp;A179):indirect("'Form Responses 1'!B"&amp;B178),MATCH(C181,B179:B186,0)),"")</f>
        <v/>
      </c>
      <c r="F181" s="33" t="str">
        <f t="array" ref="F181">iferror(INDEX(INDIRECT("'Form Responses 1'!c"&amp;A179):indirect("'Form Responses 1'!c"&amp;B178),MATCH(C181,B179:B186,0)),"")</f>
        <v/>
      </c>
      <c r="G181" s="32" t="str">
        <f t="array" ref="G181">iferror(INDEX(INDIRECT("'Form Responses 1'!E"&amp;A179):indirect("'Form Responses 1'!E"&amp;B178),MATCH(C181,B179:B186,0)),"")</f>
        <v/>
      </c>
      <c r="H181" s="32" t="str">
        <f t="array" ref="H181">iferror(INDEX(INDIRECT("'Form Responses 1'!F"&amp;A179):indirect("'Form Responses 1'!F"&amp;B178),MATCH(C181,B179:B186,0)),"")</f>
        <v/>
      </c>
      <c r="I181" s="33" t="str">
        <f t="array" ref="I181">iferror(INDEX(INDIRECT("'Form Responses 1'!G"&amp;A179):indirect("'Form Responses 1'!G"&amp;B178),MATCH(C181,B179:B186,0)),"")</f>
        <v/>
      </c>
      <c r="J181" s="33" t="str">
        <f t="array" ref="J181">iferror(INDEX(INDIRECT("'Form Responses 1'!H"&amp;A179):indirect("'Form Responses 1'!H"&amp;B178),MATCH(C181,B179:B186,0)),"")</f>
        <v/>
      </c>
      <c r="K181" s="33" t="str">
        <f t="array" ref="K181">iferror(INDEX(INDIRECT("'Form Responses 1'!I"&amp;A179):indirect("'Form Responses 1'!I"&amp;B178),MATCH(C181,B179:B186,0)),"")</f>
        <v/>
      </c>
    </row>
    <row r="182">
      <c r="A182" s="20" t="str">
        <f>if(A179+D181&lt;=B178,A179+D181,"")</f>
        <v/>
      </c>
      <c r="B182" s="31" t="str">
        <f t="shared" si="17"/>
        <v/>
      </c>
      <c r="C182" s="21" t="str">
        <f>iferror(small(B179:B186,D182),"")</f>
        <v/>
      </c>
      <c r="D182" s="32">
        <v>4.0</v>
      </c>
      <c r="E182" s="33" t="str">
        <f t="array" ref="E182">iferror(INDEX(INDIRECT("'Form Responses 1'!B"&amp;A179):indirect("'Form Responses 1'!B"&amp;B178),MATCH(C182,B179:B186,0)),"")</f>
        <v/>
      </c>
      <c r="F182" s="33" t="str">
        <f t="array" ref="F182">iferror(INDEX(INDIRECT("'Form Responses 1'!c"&amp;A179):indirect("'Form Responses 1'!c"&amp;B178),MATCH(C182,B179:B186,0)),"")</f>
        <v/>
      </c>
      <c r="G182" s="32" t="str">
        <f t="array" ref="G182">iferror(INDEX(INDIRECT("'Form Responses 1'!E"&amp;A179):indirect("'Form Responses 1'!E"&amp;B178),MATCH(C182,B179:B186,0)),"")</f>
        <v/>
      </c>
      <c r="H182" s="32" t="str">
        <f t="array" ref="H182">iferror(INDEX(INDIRECT("'Form Responses 1'!F"&amp;A179):indirect("'Form Responses 1'!F"&amp;B178),MATCH(C182,B179:B186,0)),"")</f>
        <v/>
      </c>
      <c r="I182" s="33" t="str">
        <f t="array" ref="I182">iferror(INDEX(INDIRECT("'Form Responses 1'!G"&amp;A179):indirect("'Form Responses 1'!G"&amp;B178),MATCH(C182,B179:B186,0)),"")</f>
        <v/>
      </c>
      <c r="J182" s="33" t="str">
        <f t="array" ref="J182">iferror(INDEX(INDIRECT("'Form Responses 1'!H"&amp;A179):indirect("'Form Responses 1'!H"&amp;B178),MATCH(C182,B179:B186,0)),"")</f>
        <v/>
      </c>
      <c r="K182" s="33" t="str">
        <f t="array" ref="K182">iferror(INDEX(INDIRECT("'Form Responses 1'!I"&amp;A179):indirect("'Form Responses 1'!I"&amp;B178),MATCH(C182,B179:B186,0)),"")</f>
        <v/>
      </c>
    </row>
    <row r="183">
      <c r="A183" s="20" t="str">
        <f>if(A179+D182&lt;=B178,A179+D182,"")</f>
        <v/>
      </c>
      <c r="B183" s="31" t="str">
        <f t="shared" si="17"/>
        <v/>
      </c>
      <c r="C183" s="21" t="str">
        <f>iferror(small(B179:B186,D183),"")</f>
        <v/>
      </c>
      <c r="D183" s="32">
        <v>5.0</v>
      </c>
      <c r="E183" s="33" t="str">
        <f t="array" ref="E183">iferror(INDEX(INDIRECT("'Form Responses 1'!B"&amp;A179):indirect("'Form Responses 1'!B"&amp;B178),MATCH(C183,B179:B186,0)),"")</f>
        <v/>
      </c>
      <c r="F183" s="33" t="str">
        <f t="array" ref="F183">iferror(INDEX(INDIRECT("'Form Responses 1'!c"&amp;A179):indirect("'Form Responses 1'!c"&amp;B178),MATCH(C183,B179:B186,0)),"")</f>
        <v/>
      </c>
      <c r="G183" s="32" t="str">
        <f t="array" ref="G183">iferror(INDEX(INDIRECT("'Form Responses 1'!E"&amp;A179):indirect("'Form Responses 1'!E"&amp;B178),MATCH(C183,B179:B186,0)),"")</f>
        <v/>
      </c>
      <c r="H183" s="32" t="str">
        <f t="array" ref="H183">iferror(INDEX(INDIRECT("'Form Responses 1'!F"&amp;A179):indirect("'Form Responses 1'!F"&amp;B178),MATCH(C183,B179:B186,0)),"")</f>
        <v/>
      </c>
      <c r="I183" s="33" t="str">
        <f t="array" ref="I183">iferror(INDEX(INDIRECT("'Form Responses 1'!G"&amp;A179):indirect("'Form Responses 1'!G"&amp;B178),MATCH(C183,B179:B186,0)),"")</f>
        <v/>
      </c>
      <c r="J183" s="33" t="str">
        <f t="array" ref="J183">iferror(INDEX(INDIRECT("'Form Responses 1'!H"&amp;A179):indirect("'Form Responses 1'!H"&amp;B178),MATCH(C183,B179:B186,0)),"")</f>
        <v/>
      </c>
      <c r="K183" s="33" t="str">
        <f t="array" ref="K183">iferror(INDEX(INDIRECT("'Form Responses 1'!I"&amp;A179):indirect("'Form Responses 1'!I"&amp;B178),MATCH(C183,B179:B186,0)),"")</f>
        <v/>
      </c>
    </row>
    <row r="184">
      <c r="A184" s="20" t="str">
        <f>if(A179+D183&lt;=B178,A179+D183,"")</f>
        <v/>
      </c>
      <c r="B184" s="31" t="str">
        <f t="shared" si="17"/>
        <v/>
      </c>
      <c r="C184" s="21" t="str">
        <f>iferror(small(B179:B186,D184),"")</f>
        <v/>
      </c>
      <c r="D184" s="32">
        <v>6.0</v>
      </c>
      <c r="E184" s="33" t="str">
        <f t="array" ref="E184">iferror(INDEX(INDIRECT("'Form Responses 1'!B"&amp;A179):indirect("'Form Responses 1'!B"&amp;B178),MATCH(C184,B179:B186,0)),"")</f>
        <v/>
      </c>
      <c r="F184" s="33" t="str">
        <f t="array" ref="F184">iferror(INDEX(INDIRECT("'Form Responses 1'!c"&amp;A179):indirect("'Form Responses 1'!c"&amp;B178),MATCH(C184,B179:B186,0)),"")</f>
        <v/>
      </c>
      <c r="G184" s="32" t="str">
        <f t="array" ref="G184">iferror(INDEX(INDIRECT("'Form Responses 1'!E"&amp;A179):indirect("'Form Responses 1'!E"&amp;B178),MATCH(C184,B179:B186,0)),"")</f>
        <v/>
      </c>
      <c r="H184" s="32" t="str">
        <f t="array" ref="H184">iferror(INDEX(INDIRECT("'Form Responses 1'!F"&amp;A179):indirect("'Form Responses 1'!F"&amp;B178),MATCH(C184,B179:B186,0)),"")</f>
        <v/>
      </c>
      <c r="I184" s="33" t="str">
        <f t="array" ref="I184">iferror(INDEX(INDIRECT("'Form Responses 1'!G"&amp;A179):indirect("'Form Responses 1'!G"&amp;B178),MATCH(C184,B179:B186,0)),"")</f>
        <v/>
      </c>
      <c r="J184" s="33" t="str">
        <f t="array" ref="J184">iferror(INDEX(INDIRECT("'Form Responses 1'!H"&amp;A179):indirect("'Form Responses 1'!H"&amp;B178),MATCH(C184,B179:B186,0)),"")</f>
        <v/>
      </c>
      <c r="K184" s="33" t="str">
        <f t="array" ref="K184">iferror(INDEX(INDIRECT("'Form Responses 1'!I"&amp;A179):indirect("'Form Responses 1'!I"&amp;B178),MATCH(C184,B179:B186,0)),"")</f>
        <v/>
      </c>
    </row>
    <row r="185">
      <c r="A185" s="20" t="str">
        <f>if(A179+D184&lt;=B178,A179+D184,"")</f>
        <v/>
      </c>
      <c r="B185" s="31" t="str">
        <f t="shared" si="17"/>
        <v/>
      </c>
      <c r="C185" s="21" t="str">
        <f>iferror(small(B179:B186,D185),"")</f>
        <v/>
      </c>
      <c r="D185" s="32">
        <v>7.0</v>
      </c>
      <c r="E185" s="33" t="str">
        <f t="array" ref="E185">iferror(INDEX(INDIRECT("'Form Responses 1'!B"&amp;A179):indirect("'Form Responses 1'!B"&amp;B178),MATCH(C185,B179:B186,0)),"")</f>
        <v/>
      </c>
      <c r="F185" s="33" t="str">
        <f t="array" ref="F185">iferror(INDEX(INDIRECT("'Form Responses 1'!c"&amp;A179):indirect("'Form Responses 1'!c"&amp;B178),MATCH(C185,B179:B186,0)),"")</f>
        <v/>
      </c>
      <c r="G185" s="32" t="str">
        <f t="array" ref="G185">iferror(INDEX(INDIRECT("'Form Responses 1'!E"&amp;A179):indirect("'Form Responses 1'!E"&amp;B178),MATCH(C185,B179:B186,0)),"")</f>
        <v/>
      </c>
      <c r="H185" s="32" t="str">
        <f t="array" ref="H185">iferror(INDEX(INDIRECT("'Form Responses 1'!F"&amp;A179):indirect("'Form Responses 1'!F"&amp;B178),MATCH(C185,B179:B186,0)),"")</f>
        <v/>
      </c>
      <c r="I185" s="33" t="str">
        <f t="array" ref="I185">iferror(INDEX(INDIRECT("'Form Responses 1'!G"&amp;A179):indirect("'Form Responses 1'!G"&amp;B178),MATCH(C185,B179:B186,0)),"")</f>
        <v/>
      </c>
      <c r="J185" s="33" t="str">
        <f t="array" ref="J185">iferror(INDEX(INDIRECT("'Form Responses 1'!H"&amp;A179):indirect("'Form Responses 1'!H"&amp;B178),MATCH(C185,B179:B186,0)),"")</f>
        <v/>
      </c>
      <c r="K185" s="33" t="str">
        <f t="array" ref="K185">iferror(INDEX(INDIRECT("'Form Responses 1'!I"&amp;A179):indirect("'Form Responses 1'!I"&amp;B178),MATCH(C185,B179:B186,0)),"")</f>
        <v/>
      </c>
    </row>
    <row r="186">
      <c r="A186" s="20" t="str">
        <f>if(A179+D185&lt;=B178,A179+D185,"")</f>
        <v/>
      </c>
      <c r="B186" s="31" t="str">
        <f t="shared" si="17"/>
        <v/>
      </c>
      <c r="C186" s="21" t="str">
        <f>iferror(small(B179:B186,D186),"")</f>
        <v/>
      </c>
      <c r="D186" s="32">
        <v>8.0</v>
      </c>
      <c r="E186" s="33" t="str">
        <f t="array" ref="E186">iferror(INDEX(INDIRECT("'Form Responses 1'!B"&amp;A179):indirect("'Form Responses 1'!B"&amp;B178),MATCH(C186,B179:B186,0)),"")</f>
        <v/>
      </c>
      <c r="F186" s="33" t="str">
        <f t="array" ref="F186">iferror(INDEX(INDIRECT("'Form Responses 1'!c"&amp;A179):indirect("'Form Responses 1'!c"&amp;B178),MATCH(C186,B179:B186,0)),"")</f>
        <v/>
      </c>
      <c r="G186" s="32" t="str">
        <f t="array" ref="G186">iferror(INDEX(INDIRECT("'Form Responses 1'!E"&amp;A179):indirect("'Form Responses 1'!E"&amp;B178),MATCH(C186,B179:B186,0)),"")</f>
        <v/>
      </c>
      <c r="H186" s="32" t="str">
        <f t="array" ref="H186">iferror(INDEX(INDIRECT("'Form Responses 1'!F"&amp;A179):indirect("'Form Responses 1'!F"&amp;B178),MATCH(C186,B179:B186,0)),"")</f>
        <v/>
      </c>
      <c r="I186" s="33" t="str">
        <f t="array" ref="I186">iferror(INDEX(INDIRECT("'Form Responses 1'!G"&amp;A179):indirect("'Form Responses 1'!G"&amp;B178),MATCH(C186,B179:B186,0)),"")</f>
        <v/>
      </c>
      <c r="J186" s="33" t="str">
        <f t="array" ref="J186">iferror(INDEX(INDIRECT("'Form Responses 1'!H"&amp;A179):indirect("'Form Responses 1'!H"&amp;B178),MATCH(C186,B179:B186,0)),"")</f>
        <v/>
      </c>
      <c r="K186" s="33" t="str">
        <f t="array" ref="K186">iferror(INDEX(INDIRECT("'Form Responses 1'!I"&amp;A179):indirect("'Form Responses 1'!I"&amp;B178),MATCH(C186,B179:B186,0)),"")</f>
        <v/>
      </c>
    </row>
    <row r="187">
      <c r="A187" s="21"/>
      <c r="B187" s="21"/>
      <c r="C187" s="21"/>
      <c r="D187" s="21"/>
      <c r="E187" s="35"/>
      <c r="F187" s="35"/>
      <c r="G187" s="21"/>
      <c r="H187" s="21"/>
      <c r="I187" s="35"/>
      <c r="J187" s="35"/>
      <c r="K187" s="35"/>
    </row>
    <row r="188">
      <c r="A188" s="20"/>
      <c r="B188" s="31"/>
      <c r="C188" s="20">
        <v>10.0</v>
      </c>
      <c r="D188" s="22"/>
      <c r="E188" s="23">
        <v>44156.0</v>
      </c>
      <c r="F188" s="24" t="str">
        <f t="array" ref="F188">indirect("'sheet3'!E"&amp;2)</f>
        <v>JURNAL KELAS 9F SMP NEGERI 1 TURI SEMESTER 1 TAHUN PELAJARAN 2020/2021</v>
      </c>
      <c r="G188" s="25"/>
      <c r="H188" s="25"/>
      <c r="I188" s="26"/>
      <c r="J188" s="26"/>
      <c r="K188" s="27"/>
    </row>
    <row r="189">
      <c r="A189" s="20"/>
      <c r="B189" s="28" t="str">
        <f t="array" ref="B189">row(index(Sheet3!$A$1:$A$2943,match(right(E188,10),Sheet3!$A$1:$A$2943,0)))+countif(Sheet3!$A$1:$A$2943,(index(Sheet3!$A$1:$A$2943,match(right(E188,10),Sheet3!$A$1:$A$2943,0))))-1</f>
        <v>#N/A</v>
      </c>
      <c r="C189" s="21"/>
      <c r="D189" s="37" t="s">
        <v>333</v>
      </c>
      <c r="E189" s="38" t="s">
        <v>334</v>
      </c>
      <c r="F189" s="38" t="s">
        <v>2</v>
      </c>
      <c r="G189" s="38" t="s">
        <v>4</v>
      </c>
      <c r="H189" s="38" t="s">
        <v>335</v>
      </c>
      <c r="I189" s="38" t="s">
        <v>336</v>
      </c>
      <c r="J189" s="38" t="s">
        <v>337</v>
      </c>
      <c r="K189" s="38" t="s">
        <v>338</v>
      </c>
    </row>
    <row r="190">
      <c r="A190" s="30" t="str">
        <f t="array" ref="A190">row(index(Sheet3!$A$1:$A$2943,match(right(E188,10),Sheet3!$A$1:$A$2943,0)))</f>
        <v>#N/A</v>
      </c>
      <c r="B190" s="31" t="str">
        <f t="shared" ref="B190:B197" si="18">iferror(value(left(indirect("Form Responses 1!E"&amp;A190),iferror(find(",",indirect("Form Responses 1!E"&amp;A190)),len(indirect("Form Responses 1!E"&amp;A190))+1)-1)),"")</f>
        <v/>
      </c>
      <c r="C190" s="21" t="str">
        <f>iferror(small(B190:B197,D190),"")</f>
        <v/>
      </c>
      <c r="D190" s="32">
        <v>1.0</v>
      </c>
      <c r="E190" s="33" t="str">
        <f t="array" ref="E190">iferror(INDEX(INDIRECT("'Form Responses 1'!B"&amp;A190):indirect("'Form Responses 1'!B"&amp;B189),MATCH(C190,B190:B197,0)),"")</f>
        <v/>
      </c>
      <c r="F190" s="33" t="str">
        <f t="array" ref="F190">iferror(INDEX(INDIRECT("'Form Responses 1'!c"&amp;A190):indirect("'Form Responses 1'!c"&amp;B189),MATCH(C190,B190:B197,0)),"")</f>
        <v/>
      </c>
      <c r="G190" s="32" t="str">
        <f t="array" ref="G190">iferror(INDEX(INDIRECT("'Form Responses 1'!E"&amp;A190):indirect("'Form Responses 1'!E"&amp;B189),MATCH(C190,B190:B197,0)),"")</f>
        <v/>
      </c>
      <c r="H190" s="32" t="str">
        <f t="array" ref="H190">iferror(INDEX(INDIRECT("'Form Responses 1'!F"&amp;A190):indirect("'Form Responses 1'!F"&amp;B189),MATCH(C190,B190:B197,0)),"")</f>
        <v/>
      </c>
      <c r="I190" s="33" t="str">
        <f t="array" ref="I190">iferror(INDEX(INDIRECT("'Form Responses 1'!G"&amp;A190):indirect("'Form Responses 1'!G"&amp;B189),MATCH(C190,B190:B197,0)),"")</f>
        <v/>
      </c>
      <c r="J190" s="33" t="str">
        <f t="array" ref="J190">iferror(INDEX(INDIRECT("'Form Responses 1'!H"&amp;A190):indirect("'Form Responses 1'!H"&amp;B189),MATCH(C190,B190:B197,0)),"")</f>
        <v/>
      </c>
      <c r="K190" s="33" t="str">
        <f t="array" ref="K190">iferror(INDEX(INDIRECT("'Form Responses 1'!I"&amp;A190):indirect("'Form Responses 1'!I"&amp;B189),MATCH(C190,B190:B197,0)),"")</f>
        <v/>
      </c>
    </row>
    <row r="191">
      <c r="A191" s="20" t="str">
        <f>if(A190+D190&lt;=B189,A190+D190,"")</f>
        <v>#N/A</v>
      </c>
      <c r="B191" s="31" t="str">
        <f t="shared" si="18"/>
        <v/>
      </c>
      <c r="C191" s="21" t="str">
        <f>iferror(small(B190:B197,D191),"")</f>
        <v/>
      </c>
      <c r="D191" s="32">
        <v>2.0</v>
      </c>
      <c r="E191" s="33" t="str">
        <f t="array" ref="E191">iferror(INDEX(INDIRECT("'Form Responses 1'!B"&amp;A190):indirect("'Form Responses 1'!B"&amp;B189),MATCH(C191,B190:B197,0)),"")</f>
        <v/>
      </c>
      <c r="F191" s="33" t="str">
        <f t="array" ref="F191">iferror(INDEX(INDIRECT("'Form Responses 1'!c"&amp;A190):indirect("'Form Responses 1'!c"&amp;B189),MATCH(C191,B190:B197,0)),"")</f>
        <v/>
      </c>
      <c r="G191" s="32" t="str">
        <f t="array" ref="G191">iferror(INDEX(INDIRECT("'Form Responses 1'!E"&amp;A190):indirect("'Form Responses 1'!E"&amp;B189),MATCH(C191,B190:B197,0)),"")</f>
        <v/>
      </c>
      <c r="H191" s="32" t="str">
        <f t="array" ref="H191">iferror(INDEX(INDIRECT("'Form Responses 1'!F"&amp;A190):indirect("'Form Responses 1'!F"&amp;B189),MATCH(C191,B190:B197,0)),"")</f>
        <v/>
      </c>
      <c r="I191" s="33" t="str">
        <f t="array" ref="I191">iferror(INDEX(INDIRECT("'Form Responses 1'!G"&amp;A190):indirect("'Form Responses 1'!G"&amp;B189),MATCH(C191,B190:B197,0)),"")</f>
        <v/>
      </c>
      <c r="J191" s="33" t="str">
        <f t="array" ref="J191">iferror(INDEX(INDIRECT("'Form Responses 1'!H"&amp;A190):indirect("'Form Responses 1'!H"&amp;B189),MATCH(C191,B190:B197,0)),"")</f>
        <v/>
      </c>
      <c r="K191" s="33" t="str">
        <f t="array" ref="K191">iferror(INDEX(INDIRECT("'Form Responses 1'!I"&amp;A190):indirect("'Form Responses 1'!I"&amp;B189),MATCH(C191,B190:B197,0)),"")</f>
        <v/>
      </c>
    </row>
    <row r="192">
      <c r="A192" s="20" t="str">
        <f>if(A190+D191&lt;=B189,A190+D191,"")</f>
        <v>#N/A</v>
      </c>
      <c r="B192" s="31" t="str">
        <f t="shared" si="18"/>
        <v/>
      </c>
      <c r="C192" s="21" t="str">
        <f>iferror(small(B190:B197,D192),"")</f>
        <v/>
      </c>
      <c r="D192" s="32">
        <v>3.0</v>
      </c>
      <c r="E192" s="33" t="str">
        <f t="array" ref="E192">iferror(INDEX(INDIRECT("'Form Responses 1'!B"&amp;A190):indirect("'Form Responses 1'!B"&amp;B189),MATCH(C192,B190:B197,0)),"")</f>
        <v/>
      </c>
      <c r="F192" s="33" t="str">
        <f t="array" ref="F192">iferror(INDEX(INDIRECT("'Form Responses 1'!c"&amp;A190):indirect("'Form Responses 1'!c"&amp;B189),MATCH(C192,B190:B197,0)),"")</f>
        <v/>
      </c>
      <c r="G192" s="32" t="str">
        <f t="array" ref="G192">iferror(INDEX(INDIRECT("'Form Responses 1'!E"&amp;A190):indirect("'Form Responses 1'!E"&amp;B189),MATCH(C192,B190:B197,0)),"")</f>
        <v/>
      </c>
      <c r="H192" s="32" t="str">
        <f t="array" ref="H192">iferror(INDEX(INDIRECT("'Form Responses 1'!F"&amp;A190):indirect("'Form Responses 1'!F"&amp;B189),MATCH(C192,B190:B197,0)),"")</f>
        <v/>
      </c>
      <c r="I192" s="33" t="str">
        <f t="array" ref="I192">iferror(INDEX(INDIRECT("'Form Responses 1'!G"&amp;A190):indirect("'Form Responses 1'!G"&amp;B189),MATCH(C192,B190:B197,0)),"")</f>
        <v/>
      </c>
      <c r="J192" s="33" t="str">
        <f t="array" ref="J192">iferror(INDEX(INDIRECT("'Form Responses 1'!H"&amp;A190):indirect("'Form Responses 1'!H"&amp;B189),MATCH(C192,B190:B197,0)),"")</f>
        <v/>
      </c>
      <c r="K192" s="33" t="str">
        <f t="array" ref="K192">iferror(INDEX(INDIRECT("'Form Responses 1'!I"&amp;A190):indirect("'Form Responses 1'!I"&amp;B189),MATCH(C192,B190:B197,0)),"")</f>
        <v/>
      </c>
    </row>
    <row r="193">
      <c r="A193" s="20" t="str">
        <f>if(A190+D192&lt;=B189,A190+D192,"")</f>
        <v>#N/A</v>
      </c>
      <c r="B193" s="31" t="str">
        <f t="shared" si="18"/>
        <v/>
      </c>
      <c r="C193" s="21" t="str">
        <f>iferror(small(B190:B197,D193),"")</f>
        <v/>
      </c>
      <c r="D193" s="32">
        <v>4.0</v>
      </c>
      <c r="E193" s="33" t="str">
        <f t="array" ref="E193">iferror(INDEX(INDIRECT("'Form Responses 1'!B"&amp;A190):indirect("'Form Responses 1'!B"&amp;B189),MATCH(C193,B190:B197,0)),"")</f>
        <v/>
      </c>
      <c r="F193" s="33" t="str">
        <f t="array" ref="F193">iferror(INDEX(INDIRECT("'Form Responses 1'!c"&amp;A190):indirect("'Form Responses 1'!c"&amp;B189),MATCH(C193,B190:B197,0)),"")</f>
        <v/>
      </c>
      <c r="G193" s="32" t="str">
        <f t="array" ref="G193">iferror(INDEX(INDIRECT("'Form Responses 1'!E"&amp;A190):indirect("'Form Responses 1'!E"&amp;B189),MATCH(C193,B190:B197,0)),"")</f>
        <v/>
      </c>
      <c r="H193" s="32" t="str">
        <f t="array" ref="H193">iferror(INDEX(INDIRECT("'Form Responses 1'!F"&amp;A190):indirect("'Form Responses 1'!F"&amp;B189),MATCH(C193,B190:B197,0)),"")</f>
        <v/>
      </c>
      <c r="I193" s="33" t="str">
        <f t="array" ref="I193">iferror(INDEX(INDIRECT("'Form Responses 1'!G"&amp;A190):indirect("'Form Responses 1'!G"&amp;B189),MATCH(C193,B190:B197,0)),"")</f>
        <v/>
      </c>
      <c r="J193" s="33" t="str">
        <f t="array" ref="J193">iferror(INDEX(INDIRECT("'Form Responses 1'!H"&amp;A190):indirect("'Form Responses 1'!H"&amp;B189),MATCH(C193,B190:B197,0)),"")</f>
        <v/>
      </c>
      <c r="K193" s="33" t="str">
        <f t="array" ref="K193">iferror(INDEX(INDIRECT("'Form Responses 1'!I"&amp;A190):indirect("'Form Responses 1'!I"&amp;B189),MATCH(C193,B190:B197,0)),"")</f>
        <v/>
      </c>
    </row>
    <row r="194">
      <c r="A194" s="20" t="str">
        <f>if(A190+D193&lt;=B189,A190+D193,"")</f>
        <v>#N/A</v>
      </c>
      <c r="B194" s="31" t="str">
        <f t="shared" si="18"/>
        <v/>
      </c>
      <c r="C194" s="21" t="str">
        <f>iferror(small(B190:B197,D194),"")</f>
        <v/>
      </c>
      <c r="D194" s="32">
        <v>5.0</v>
      </c>
      <c r="E194" s="33" t="str">
        <f t="array" ref="E194">iferror(INDEX(INDIRECT("'Form Responses 1'!B"&amp;A190):indirect("'Form Responses 1'!B"&amp;B189),MATCH(C194,B190:B197,0)),"")</f>
        <v/>
      </c>
      <c r="F194" s="33" t="str">
        <f t="array" ref="F194">iferror(INDEX(INDIRECT("'Form Responses 1'!c"&amp;A190):indirect("'Form Responses 1'!c"&amp;B189),MATCH(C194,B190:B197,0)),"")</f>
        <v/>
      </c>
      <c r="G194" s="32" t="str">
        <f t="array" ref="G194">iferror(INDEX(INDIRECT("'Form Responses 1'!E"&amp;A190):indirect("'Form Responses 1'!E"&amp;B189),MATCH(C194,B190:B197,0)),"")</f>
        <v/>
      </c>
      <c r="H194" s="32" t="str">
        <f t="array" ref="H194">iferror(INDEX(INDIRECT("'Form Responses 1'!F"&amp;A190):indirect("'Form Responses 1'!F"&amp;B189),MATCH(C194,B190:B197,0)),"")</f>
        <v/>
      </c>
      <c r="I194" s="33" t="str">
        <f t="array" ref="I194">iferror(INDEX(INDIRECT("'Form Responses 1'!G"&amp;A190):indirect("'Form Responses 1'!G"&amp;B189),MATCH(C194,B190:B197,0)),"")</f>
        <v/>
      </c>
      <c r="J194" s="33" t="str">
        <f t="array" ref="J194">iferror(INDEX(INDIRECT("'Form Responses 1'!H"&amp;A190):indirect("'Form Responses 1'!H"&amp;B189),MATCH(C194,B190:B197,0)),"")</f>
        <v/>
      </c>
      <c r="K194" s="33" t="str">
        <f t="array" ref="K194">iferror(INDEX(INDIRECT("'Form Responses 1'!I"&amp;A190):indirect("'Form Responses 1'!I"&amp;B189),MATCH(C194,B190:B197,0)),"")</f>
        <v/>
      </c>
    </row>
    <row r="195">
      <c r="A195" s="20" t="str">
        <f>if(A190+D194&lt;=B189,A190+D194,"")</f>
        <v>#N/A</v>
      </c>
      <c r="B195" s="31" t="str">
        <f t="shared" si="18"/>
        <v/>
      </c>
      <c r="C195" s="21" t="str">
        <f>iferror(small(B190:B197,D195),"")</f>
        <v/>
      </c>
      <c r="D195" s="32">
        <v>6.0</v>
      </c>
      <c r="E195" s="33" t="str">
        <f t="array" ref="E195">iferror(INDEX(INDIRECT("'Form Responses 1'!B"&amp;A190):indirect("'Form Responses 1'!B"&amp;B189),MATCH(C195,B190:B197,0)),"")</f>
        <v/>
      </c>
      <c r="F195" s="33" t="str">
        <f t="array" ref="F195">iferror(INDEX(INDIRECT("'Form Responses 1'!c"&amp;A190):indirect("'Form Responses 1'!c"&amp;B189),MATCH(C195,B190:B197,0)),"")</f>
        <v/>
      </c>
      <c r="G195" s="32" t="str">
        <f t="array" ref="G195">iferror(INDEX(INDIRECT("'Form Responses 1'!E"&amp;A190):indirect("'Form Responses 1'!E"&amp;B189),MATCH(C195,B190:B197,0)),"")</f>
        <v/>
      </c>
      <c r="H195" s="32" t="str">
        <f t="array" ref="H195">iferror(INDEX(INDIRECT("'Form Responses 1'!F"&amp;A190):indirect("'Form Responses 1'!F"&amp;B189),MATCH(C195,B190:B197,0)),"")</f>
        <v/>
      </c>
      <c r="I195" s="33" t="str">
        <f t="array" ref="I195">iferror(INDEX(INDIRECT("'Form Responses 1'!G"&amp;A190):indirect("'Form Responses 1'!G"&amp;B189),MATCH(C195,B190:B197,0)),"")</f>
        <v/>
      </c>
      <c r="J195" s="33" t="str">
        <f t="array" ref="J195">iferror(INDEX(INDIRECT("'Form Responses 1'!H"&amp;A190):indirect("'Form Responses 1'!H"&amp;B189),MATCH(C195,B190:B197,0)),"")</f>
        <v/>
      </c>
      <c r="K195" s="33" t="str">
        <f t="array" ref="K195">iferror(INDEX(INDIRECT("'Form Responses 1'!I"&amp;A190):indirect("'Form Responses 1'!I"&amp;B189),MATCH(C195,B190:B197,0)),"")</f>
        <v/>
      </c>
    </row>
    <row r="196">
      <c r="A196" s="20" t="str">
        <f>if(A190+D195&lt;=B189,A190+D195,"")</f>
        <v>#N/A</v>
      </c>
      <c r="B196" s="31" t="str">
        <f t="shared" si="18"/>
        <v/>
      </c>
      <c r="C196" s="21" t="str">
        <f>iferror(small(B190:B197,D196),"")</f>
        <v/>
      </c>
      <c r="D196" s="32">
        <v>7.0</v>
      </c>
      <c r="E196" s="33" t="str">
        <f t="array" ref="E196">iferror(INDEX(INDIRECT("'Form Responses 1'!B"&amp;A190):indirect("'Form Responses 1'!B"&amp;B189),MATCH(C196,B190:B197,0)),"")</f>
        <v/>
      </c>
      <c r="F196" s="33" t="str">
        <f t="array" ref="F196">iferror(INDEX(INDIRECT("'Form Responses 1'!c"&amp;A190):indirect("'Form Responses 1'!c"&amp;B189),MATCH(C196,B190:B197,0)),"")</f>
        <v/>
      </c>
      <c r="G196" s="32" t="str">
        <f t="array" ref="G196">iferror(INDEX(INDIRECT("'Form Responses 1'!E"&amp;A190):indirect("'Form Responses 1'!E"&amp;B189),MATCH(C196,B190:B197,0)),"")</f>
        <v/>
      </c>
      <c r="H196" s="32" t="str">
        <f t="array" ref="H196">iferror(INDEX(INDIRECT("'Form Responses 1'!F"&amp;A190):indirect("'Form Responses 1'!F"&amp;B189),MATCH(C196,B190:B197,0)),"")</f>
        <v/>
      </c>
      <c r="I196" s="33" t="str">
        <f t="array" ref="I196">iferror(INDEX(INDIRECT("'Form Responses 1'!G"&amp;A190):indirect("'Form Responses 1'!G"&amp;B189),MATCH(C196,B190:B197,0)),"")</f>
        <v/>
      </c>
      <c r="J196" s="33" t="str">
        <f t="array" ref="J196">iferror(INDEX(INDIRECT("'Form Responses 1'!H"&amp;A190):indirect("'Form Responses 1'!H"&amp;B189),MATCH(C196,B190:B197,0)),"")</f>
        <v/>
      </c>
      <c r="K196" s="33" t="str">
        <f t="array" ref="K196">iferror(INDEX(INDIRECT("'Form Responses 1'!I"&amp;A190):indirect("'Form Responses 1'!I"&amp;B189),MATCH(C196,B190:B197,0)),"")</f>
        <v/>
      </c>
    </row>
    <row r="197">
      <c r="A197" s="20" t="str">
        <f>if(A190+D196&lt;=B189,A190+D196,"")</f>
        <v>#N/A</v>
      </c>
      <c r="B197" s="31" t="str">
        <f t="shared" si="18"/>
        <v/>
      </c>
      <c r="C197" s="21" t="str">
        <f>iferror(small(B190:B197,D197),"")</f>
        <v/>
      </c>
      <c r="D197" s="32">
        <v>8.0</v>
      </c>
      <c r="E197" s="33" t="str">
        <f t="array" ref="E197">iferror(INDEX(INDIRECT("'Form Responses 1'!B"&amp;A190):indirect("'Form Responses 1'!B"&amp;B189),MATCH(C197,B190:B197,0)),"")</f>
        <v/>
      </c>
      <c r="F197" s="33" t="str">
        <f t="array" ref="F197">iferror(INDEX(INDIRECT("'Form Responses 1'!c"&amp;A190):indirect("'Form Responses 1'!c"&amp;B189),MATCH(C197,B190:B197,0)),"")</f>
        <v/>
      </c>
      <c r="G197" s="32" t="str">
        <f t="array" ref="G197">iferror(INDEX(INDIRECT("'Form Responses 1'!E"&amp;A190):indirect("'Form Responses 1'!E"&amp;B189),MATCH(C197,B190:B197,0)),"")</f>
        <v/>
      </c>
      <c r="H197" s="32" t="str">
        <f t="array" ref="H197">iferror(INDEX(INDIRECT("'Form Responses 1'!F"&amp;A190):indirect("'Form Responses 1'!F"&amp;B189),MATCH(C197,B190:B197,0)),"")</f>
        <v/>
      </c>
      <c r="I197" s="33" t="str">
        <f t="array" ref="I197">iferror(INDEX(INDIRECT("'Form Responses 1'!G"&amp;A190):indirect("'Form Responses 1'!G"&amp;B189),MATCH(C197,B190:B197,0)),"")</f>
        <v/>
      </c>
      <c r="J197" s="33" t="str">
        <f t="array" ref="J197">iferror(INDEX(INDIRECT("'Form Responses 1'!H"&amp;A190):indirect("'Form Responses 1'!H"&amp;B189),MATCH(C197,B190:B197,0)),"")</f>
        <v/>
      </c>
      <c r="K197" s="33" t="str">
        <f t="array" ref="K197">iferror(INDEX(INDIRECT("'Form Responses 1'!I"&amp;A190):indirect("'Form Responses 1'!I"&amp;B189),MATCH(C197,B190:B197,0)),"")</f>
        <v/>
      </c>
    </row>
    <row r="198">
      <c r="A198" s="21"/>
      <c r="B198" s="21"/>
      <c r="C198" s="21"/>
      <c r="D198" s="21"/>
      <c r="E198" s="35"/>
      <c r="F198" s="35"/>
      <c r="G198" s="21"/>
      <c r="H198" s="21"/>
      <c r="I198" s="35"/>
      <c r="J198" s="35"/>
      <c r="K198" s="35"/>
    </row>
    <row r="199">
      <c r="A199" s="20"/>
      <c r="B199" s="31"/>
      <c r="C199" s="20">
        <v>10.0</v>
      </c>
      <c r="D199" s="22"/>
      <c r="E199" s="23">
        <v>44158.0</v>
      </c>
      <c r="F199" s="24" t="str">
        <f t="array" ref="F199">indirect("'sheet3'!E"&amp;2)</f>
        <v>JURNAL KELAS 9F SMP NEGERI 1 TURI SEMESTER 1 TAHUN PELAJARAN 2020/2021</v>
      </c>
      <c r="G199" s="25"/>
      <c r="H199" s="25"/>
      <c r="I199" s="26"/>
      <c r="J199" s="26"/>
      <c r="K199" s="27"/>
    </row>
    <row r="200">
      <c r="A200" s="20"/>
      <c r="B200" s="28">
        <f t="array" ref="B200">row(index(Sheet3!$A$1:$A$2943,match(right(E199,10),Sheet3!$A$1:$A$2943,0)))+countif(Sheet3!$A$1:$A$2943,(index(Sheet3!$A$1:$A$2943,match(right(E199,10),Sheet3!$A$1:$A$2943,0))))-1</f>
        <v>189</v>
      </c>
      <c r="C200" s="21"/>
      <c r="D200" s="37" t="s">
        <v>333</v>
      </c>
      <c r="E200" s="38" t="s">
        <v>334</v>
      </c>
      <c r="F200" s="38" t="s">
        <v>2</v>
      </c>
      <c r="G200" s="38" t="s">
        <v>4</v>
      </c>
      <c r="H200" s="38" t="s">
        <v>335</v>
      </c>
      <c r="I200" s="38" t="s">
        <v>336</v>
      </c>
      <c r="J200" s="38" t="s">
        <v>337</v>
      </c>
      <c r="K200" s="38" t="s">
        <v>338</v>
      </c>
    </row>
    <row r="201">
      <c r="A201" s="30">
        <f t="array" ref="A201">row(index(Sheet3!$A$1:$A$2943,match(right(E199,10),Sheet3!$A$1:$A$2943,0)))</f>
        <v>189</v>
      </c>
      <c r="B201" s="31">
        <f t="shared" ref="B201:B208" si="19">iferror(value(left(indirect("Form Responses 1!E"&amp;A201),iferror(find(",",indirect("Form Responses 1!E"&amp;A201)),len(indirect("Form Responses 1!E"&amp;A201))+1)-1)),"")</f>
        <v>6</v>
      </c>
      <c r="C201" s="21">
        <f>iferror(small(B201:B208,D201),"")</f>
        <v>6</v>
      </c>
      <c r="D201" s="32">
        <v>1.0</v>
      </c>
      <c r="E201" s="33" t="str">
        <f t="array" ref="E201">iferror(INDEX(INDIRECT("'Form Responses 1'!B"&amp;A201):indirect("'Form Responses 1'!B"&amp;B200),MATCH(C201,B201:B208,0)),"")</f>
        <v>2. Drs. Tasrip, MM.</v>
      </c>
      <c r="F201" s="33" t="str">
        <f t="array" ref="F201">iferror(INDEX(INDIRECT("'Form Responses 1'!c"&amp;A201):indirect("'Form Responses 1'!c"&amp;B200),MATCH(C201,B201:B208,0)),"")</f>
        <v>6. IPS</v>
      </c>
      <c r="G201" s="32" t="str">
        <f t="array" ref="G201">iferror(INDEX(INDIRECT("'Form Responses 1'!E"&amp;A201):indirect("'Form Responses 1'!E"&amp;B200),MATCH(C201,B201:B208,0)),"")</f>
        <v>6, 7</v>
      </c>
      <c r="H201" s="32">
        <f t="array" ref="H201">iferror(INDEX(INDIRECT("'Form Responses 1'!F"&amp;A201):indirect("'Form Responses 1'!F"&amp;B200),MATCH(C201,B201:B208,0)),"")</f>
        <v>26</v>
      </c>
      <c r="I201" s="33" t="str">
        <f t="array" ref="I201">iferror(INDEX(INDIRECT("'Form Responses 1'!G"&amp;A201):indirect("'Form Responses 1'!G"&amp;B200),MATCH(C201,B201:B208,0)),"")</f>
        <v>Ulangan harian 3 </v>
      </c>
      <c r="J201" s="33" t="str">
        <f t="array" ref="J201">iferror(INDEX(INDIRECT("'Form Responses 1'!H"&amp;A201):indirect("'Form Responses 1'!H"&amp;B200),MATCH(C201,B201:B208,0)),"")</f>
        <v>-</v>
      </c>
      <c r="K201" s="33" t="str">
        <f t="array" ref="K201">iferror(INDEX(INDIRECT("'Form Responses 1'!I"&amp;A201):indirect("'Form Responses 1'!I"&amp;B200),MATCH(C201,B201:B208,0)),"")</f>
        <v>Tertib dan lancar</v>
      </c>
    </row>
    <row r="202">
      <c r="A202" s="20" t="str">
        <f>if(A201+D201&lt;=B200,A201+D201,"")</f>
        <v/>
      </c>
      <c r="B202" s="31" t="str">
        <f t="shared" si="19"/>
        <v/>
      </c>
      <c r="C202" s="21" t="str">
        <f>iferror(small(B201:B208,D202),"")</f>
        <v/>
      </c>
      <c r="D202" s="32">
        <v>2.0</v>
      </c>
      <c r="E202" s="33" t="str">
        <f t="array" ref="E202">iferror(INDEX(INDIRECT("'Form Responses 1'!B"&amp;A201):indirect("'Form Responses 1'!B"&amp;B200),MATCH(C202,B201:B208,0)),"")</f>
        <v/>
      </c>
      <c r="F202" s="33" t="str">
        <f t="array" ref="F202">iferror(INDEX(INDIRECT("'Form Responses 1'!c"&amp;A201):indirect("'Form Responses 1'!c"&amp;B200),MATCH(C202,B201:B208,0)),"")</f>
        <v/>
      </c>
      <c r="G202" s="32" t="str">
        <f t="array" ref="G202">iferror(INDEX(INDIRECT("'Form Responses 1'!E"&amp;A201):indirect("'Form Responses 1'!E"&amp;B200),MATCH(C202,B201:B208,0)),"")</f>
        <v/>
      </c>
      <c r="H202" s="32" t="str">
        <f t="array" ref="H202">iferror(INDEX(INDIRECT("'Form Responses 1'!F"&amp;A201):indirect("'Form Responses 1'!F"&amp;B200),MATCH(C202,B201:B208,0)),"")</f>
        <v/>
      </c>
      <c r="I202" s="33" t="str">
        <f t="array" ref="I202">iferror(INDEX(INDIRECT("'Form Responses 1'!G"&amp;A201):indirect("'Form Responses 1'!G"&amp;B200),MATCH(C202,B201:B208,0)),"")</f>
        <v/>
      </c>
      <c r="J202" s="33" t="str">
        <f t="array" ref="J202">iferror(INDEX(INDIRECT("'Form Responses 1'!H"&amp;A201):indirect("'Form Responses 1'!H"&amp;B200),MATCH(C202,B201:B208,0)),"")</f>
        <v/>
      </c>
      <c r="K202" s="33" t="str">
        <f t="array" ref="K202">iferror(INDEX(INDIRECT("'Form Responses 1'!I"&amp;A201):indirect("'Form Responses 1'!I"&amp;B200),MATCH(C202,B201:B208,0)),"")</f>
        <v/>
      </c>
    </row>
    <row r="203">
      <c r="A203" s="20" t="str">
        <f>if(A201+D202&lt;=B200,A201+D202,"")</f>
        <v/>
      </c>
      <c r="B203" s="31" t="str">
        <f t="shared" si="19"/>
        <v/>
      </c>
      <c r="C203" s="21" t="str">
        <f>iferror(small(B201:B208,D203),"")</f>
        <v/>
      </c>
      <c r="D203" s="32">
        <v>3.0</v>
      </c>
      <c r="E203" s="33" t="str">
        <f t="array" ref="E203">iferror(INDEX(INDIRECT("'Form Responses 1'!B"&amp;A201):indirect("'Form Responses 1'!B"&amp;B200),MATCH(C203,B201:B208,0)),"")</f>
        <v/>
      </c>
      <c r="F203" s="33" t="str">
        <f t="array" ref="F203">iferror(INDEX(INDIRECT("'Form Responses 1'!c"&amp;A201):indirect("'Form Responses 1'!c"&amp;B200),MATCH(C203,B201:B208,0)),"")</f>
        <v/>
      </c>
      <c r="G203" s="32" t="str">
        <f t="array" ref="G203">iferror(INDEX(INDIRECT("'Form Responses 1'!E"&amp;A201):indirect("'Form Responses 1'!E"&amp;B200),MATCH(C203,B201:B208,0)),"")</f>
        <v/>
      </c>
      <c r="H203" s="32" t="str">
        <f t="array" ref="H203">iferror(INDEX(INDIRECT("'Form Responses 1'!F"&amp;A201):indirect("'Form Responses 1'!F"&amp;B200),MATCH(C203,B201:B208,0)),"")</f>
        <v/>
      </c>
      <c r="I203" s="33" t="str">
        <f t="array" ref="I203">iferror(INDEX(INDIRECT("'Form Responses 1'!G"&amp;A201):indirect("'Form Responses 1'!G"&amp;B200),MATCH(C203,B201:B208,0)),"")</f>
        <v/>
      </c>
      <c r="J203" s="33" t="str">
        <f t="array" ref="J203">iferror(INDEX(INDIRECT("'Form Responses 1'!H"&amp;A201):indirect("'Form Responses 1'!H"&amp;B200),MATCH(C203,B201:B208,0)),"")</f>
        <v/>
      </c>
      <c r="K203" s="33" t="str">
        <f t="array" ref="K203">iferror(INDEX(INDIRECT("'Form Responses 1'!I"&amp;A201):indirect("'Form Responses 1'!I"&amp;B200),MATCH(C203,B201:B208,0)),"")</f>
        <v/>
      </c>
    </row>
    <row r="204">
      <c r="A204" s="20" t="str">
        <f>if(A201+D203&lt;=B200,A201+D203,"")</f>
        <v/>
      </c>
      <c r="B204" s="31" t="str">
        <f t="shared" si="19"/>
        <v/>
      </c>
      <c r="C204" s="21" t="str">
        <f>iferror(small(B201:B208,D204),"")</f>
        <v/>
      </c>
      <c r="D204" s="32">
        <v>4.0</v>
      </c>
      <c r="E204" s="33" t="str">
        <f t="array" ref="E204">iferror(INDEX(INDIRECT("'Form Responses 1'!B"&amp;A201):indirect("'Form Responses 1'!B"&amp;B200),MATCH(C204,B201:B208,0)),"")</f>
        <v/>
      </c>
      <c r="F204" s="33" t="str">
        <f t="array" ref="F204">iferror(INDEX(INDIRECT("'Form Responses 1'!c"&amp;A201):indirect("'Form Responses 1'!c"&amp;B200),MATCH(C204,B201:B208,0)),"")</f>
        <v/>
      </c>
      <c r="G204" s="32" t="str">
        <f t="array" ref="G204">iferror(INDEX(INDIRECT("'Form Responses 1'!E"&amp;A201):indirect("'Form Responses 1'!E"&amp;B200),MATCH(C204,B201:B208,0)),"")</f>
        <v/>
      </c>
      <c r="H204" s="32" t="str">
        <f t="array" ref="H204">iferror(INDEX(INDIRECT("'Form Responses 1'!F"&amp;A201):indirect("'Form Responses 1'!F"&amp;B200),MATCH(C204,B201:B208,0)),"")</f>
        <v/>
      </c>
      <c r="I204" s="33" t="str">
        <f t="array" ref="I204">iferror(INDEX(INDIRECT("'Form Responses 1'!G"&amp;A201):indirect("'Form Responses 1'!G"&amp;B200),MATCH(C204,B201:B208,0)),"")</f>
        <v/>
      </c>
      <c r="J204" s="33" t="str">
        <f t="array" ref="J204">iferror(INDEX(INDIRECT("'Form Responses 1'!H"&amp;A201):indirect("'Form Responses 1'!H"&amp;B200),MATCH(C204,B201:B208,0)),"")</f>
        <v/>
      </c>
      <c r="K204" s="33" t="str">
        <f t="array" ref="K204">iferror(INDEX(INDIRECT("'Form Responses 1'!I"&amp;A201):indirect("'Form Responses 1'!I"&amp;B200),MATCH(C204,B201:B208,0)),"")</f>
        <v/>
      </c>
    </row>
    <row r="205">
      <c r="A205" s="20" t="str">
        <f>if(A201+D204&lt;=B200,A201+D204,"")</f>
        <v/>
      </c>
      <c r="B205" s="31" t="str">
        <f t="shared" si="19"/>
        <v/>
      </c>
      <c r="C205" s="21" t="str">
        <f>iferror(small(B201:B208,D205),"")</f>
        <v/>
      </c>
      <c r="D205" s="32">
        <v>5.0</v>
      </c>
      <c r="E205" s="33" t="str">
        <f t="array" ref="E205">iferror(INDEX(INDIRECT("'Form Responses 1'!B"&amp;A201):indirect("'Form Responses 1'!B"&amp;B200),MATCH(C205,B201:B208,0)),"")</f>
        <v/>
      </c>
      <c r="F205" s="33" t="str">
        <f t="array" ref="F205">iferror(INDEX(INDIRECT("'Form Responses 1'!c"&amp;A201):indirect("'Form Responses 1'!c"&amp;B200),MATCH(C205,B201:B208,0)),"")</f>
        <v/>
      </c>
      <c r="G205" s="32" t="str">
        <f t="array" ref="G205">iferror(INDEX(INDIRECT("'Form Responses 1'!E"&amp;A201):indirect("'Form Responses 1'!E"&amp;B200),MATCH(C205,B201:B208,0)),"")</f>
        <v/>
      </c>
      <c r="H205" s="32" t="str">
        <f t="array" ref="H205">iferror(INDEX(INDIRECT("'Form Responses 1'!F"&amp;A201):indirect("'Form Responses 1'!F"&amp;B200),MATCH(C205,B201:B208,0)),"")</f>
        <v/>
      </c>
      <c r="I205" s="33" t="str">
        <f t="array" ref="I205">iferror(INDEX(INDIRECT("'Form Responses 1'!G"&amp;A201):indirect("'Form Responses 1'!G"&amp;B200),MATCH(C205,B201:B208,0)),"")</f>
        <v/>
      </c>
      <c r="J205" s="33" t="str">
        <f t="array" ref="J205">iferror(INDEX(INDIRECT("'Form Responses 1'!H"&amp;A201):indirect("'Form Responses 1'!H"&amp;B200),MATCH(C205,B201:B208,0)),"")</f>
        <v/>
      </c>
      <c r="K205" s="33" t="str">
        <f t="array" ref="K205">iferror(INDEX(INDIRECT("'Form Responses 1'!I"&amp;A201):indirect("'Form Responses 1'!I"&amp;B200),MATCH(C205,B201:B208,0)),"")</f>
        <v/>
      </c>
    </row>
    <row r="206">
      <c r="A206" s="20" t="str">
        <f>if(A201+D205&lt;=B200,A201+D205,"")</f>
        <v/>
      </c>
      <c r="B206" s="31" t="str">
        <f t="shared" si="19"/>
        <v/>
      </c>
      <c r="C206" s="21" t="str">
        <f>iferror(small(B201:B208,D206),"")</f>
        <v/>
      </c>
      <c r="D206" s="32">
        <v>6.0</v>
      </c>
      <c r="E206" s="33" t="str">
        <f t="array" ref="E206">iferror(INDEX(INDIRECT("'Form Responses 1'!B"&amp;A201):indirect("'Form Responses 1'!B"&amp;B200),MATCH(C206,B201:B208,0)),"")</f>
        <v/>
      </c>
      <c r="F206" s="33" t="str">
        <f t="array" ref="F206">iferror(INDEX(INDIRECT("'Form Responses 1'!c"&amp;A201):indirect("'Form Responses 1'!c"&amp;B200),MATCH(C206,B201:B208,0)),"")</f>
        <v/>
      </c>
      <c r="G206" s="32" t="str">
        <f t="array" ref="G206">iferror(INDEX(INDIRECT("'Form Responses 1'!E"&amp;A201):indirect("'Form Responses 1'!E"&amp;B200),MATCH(C206,B201:B208,0)),"")</f>
        <v/>
      </c>
      <c r="H206" s="32" t="str">
        <f t="array" ref="H206">iferror(INDEX(INDIRECT("'Form Responses 1'!F"&amp;A201):indirect("'Form Responses 1'!F"&amp;B200),MATCH(C206,B201:B208,0)),"")</f>
        <v/>
      </c>
      <c r="I206" s="33" t="str">
        <f t="array" ref="I206">iferror(INDEX(INDIRECT("'Form Responses 1'!G"&amp;A201):indirect("'Form Responses 1'!G"&amp;B200),MATCH(C206,B201:B208,0)),"")</f>
        <v/>
      </c>
      <c r="J206" s="33" t="str">
        <f t="array" ref="J206">iferror(INDEX(INDIRECT("'Form Responses 1'!H"&amp;A201):indirect("'Form Responses 1'!H"&amp;B200),MATCH(C206,B201:B208,0)),"")</f>
        <v/>
      </c>
      <c r="K206" s="33" t="str">
        <f t="array" ref="K206">iferror(INDEX(INDIRECT("'Form Responses 1'!I"&amp;A201):indirect("'Form Responses 1'!I"&amp;B200),MATCH(C206,B201:B208,0)),"")</f>
        <v/>
      </c>
    </row>
    <row r="207">
      <c r="A207" s="20" t="str">
        <f>if(A201+D206&lt;=B200,A201+D206,"")</f>
        <v/>
      </c>
      <c r="B207" s="31" t="str">
        <f t="shared" si="19"/>
        <v/>
      </c>
      <c r="C207" s="21" t="str">
        <f>iferror(small(B201:B208,D207),"")</f>
        <v/>
      </c>
      <c r="D207" s="32">
        <v>7.0</v>
      </c>
      <c r="E207" s="33" t="str">
        <f t="array" ref="E207">iferror(INDEX(INDIRECT("'Form Responses 1'!B"&amp;A201):indirect("'Form Responses 1'!B"&amp;B200),MATCH(C207,B201:B208,0)),"")</f>
        <v/>
      </c>
      <c r="F207" s="33" t="str">
        <f t="array" ref="F207">iferror(INDEX(INDIRECT("'Form Responses 1'!c"&amp;A201):indirect("'Form Responses 1'!c"&amp;B200),MATCH(C207,B201:B208,0)),"")</f>
        <v/>
      </c>
      <c r="G207" s="32" t="str">
        <f t="array" ref="G207">iferror(INDEX(INDIRECT("'Form Responses 1'!E"&amp;A201):indirect("'Form Responses 1'!E"&amp;B200),MATCH(C207,B201:B208,0)),"")</f>
        <v/>
      </c>
      <c r="H207" s="32" t="str">
        <f t="array" ref="H207">iferror(INDEX(INDIRECT("'Form Responses 1'!F"&amp;A201):indirect("'Form Responses 1'!F"&amp;B200),MATCH(C207,B201:B208,0)),"")</f>
        <v/>
      </c>
      <c r="I207" s="33" t="str">
        <f t="array" ref="I207">iferror(INDEX(INDIRECT("'Form Responses 1'!G"&amp;A201):indirect("'Form Responses 1'!G"&amp;B200),MATCH(C207,B201:B208,0)),"")</f>
        <v/>
      </c>
      <c r="J207" s="33" t="str">
        <f t="array" ref="J207">iferror(INDEX(INDIRECT("'Form Responses 1'!H"&amp;A201):indirect("'Form Responses 1'!H"&amp;B200),MATCH(C207,B201:B208,0)),"")</f>
        <v/>
      </c>
      <c r="K207" s="33" t="str">
        <f t="array" ref="K207">iferror(INDEX(INDIRECT("'Form Responses 1'!I"&amp;A201):indirect("'Form Responses 1'!I"&amp;B200),MATCH(C207,B201:B208,0)),"")</f>
        <v/>
      </c>
    </row>
    <row r="208">
      <c r="A208" s="20" t="str">
        <f>if(A201+D207&lt;=B200,A201+D207,"")</f>
        <v/>
      </c>
      <c r="B208" s="31" t="str">
        <f t="shared" si="19"/>
        <v/>
      </c>
      <c r="C208" s="21" t="str">
        <f>iferror(small(B201:B208,D208),"")</f>
        <v/>
      </c>
      <c r="D208" s="32">
        <v>8.0</v>
      </c>
      <c r="E208" s="33" t="str">
        <f t="array" ref="E208">iferror(INDEX(INDIRECT("'Form Responses 1'!B"&amp;A201):indirect("'Form Responses 1'!B"&amp;B200),MATCH(C208,B201:B208,0)),"")</f>
        <v/>
      </c>
      <c r="F208" s="33" t="str">
        <f t="array" ref="F208">iferror(INDEX(INDIRECT("'Form Responses 1'!c"&amp;A201):indirect("'Form Responses 1'!c"&amp;B200),MATCH(C208,B201:B208,0)),"")</f>
        <v/>
      </c>
      <c r="G208" s="32" t="str">
        <f t="array" ref="G208">iferror(INDEX(INDIRECT("'Form Responses 1'!E"&amp;A201):indirect("'Form Responses 1'!E"&amp;B200),MATCH(C208,B201:B208,0)),"")</f>
        <v/>
      </c>
      <c r="H208" s="32" t="str">
        <f t="array" ref="H208">iferror(INDEX(INDIRECT("'Form Responses 1'!F"&amp;A201):indirect("'Form Responses 1'!F"&amp;B200),MATCH(C208,B201:B208,0)),"")</f>
        <v/>
      </c>
      <c r="I208" s="33" t="str">
        <f t="array" ref="I208">iferror(INDEX(INDIRECT("'Form Responses 1'!G"&amp;A201):indirect("'Form Responses 1'!G"&amp;B200),MATCH(C208,B201:B208,0)),"")</f>
        <v/>
      </c>
      <c r="J208" s="33" t="str">
        <f t="array" ref="J208">iferror(INDEX(INDIRECT("'Form Responses 1'!H"&amp;A201):indirect("'Form Responses 1'!H"&amp;B200),MATCH(C208,B201:B208,0)),"")</f>
        <v/>
      </c>
      <c r="K208" s="33" t="str">
        <f t="array" ref="K208">iferror(INDEX(INDIRECT("'Form Responses 1'!I"&amp;A201):indirect("'Form Responses 1'!I"&amp;B200),MATCH(C208,B201:B208,0)),"")</f>
        <v/>
      </c>
    </row>
    <row r="209">
      <c r="A209" s="21"/>
      <c r="B209" s="21"/>
      <c r="C209" s="21"/>
      <c r="D209" s="21"/>
      <c r="E209" s="35"/>
      <c r="F209" s="35"/>
      <c r="G209" s="21"/>
      <c r="H209" s="21"/>
      <c r="I209" s="35"/>
      <c r="J209" s="35"/>
      <c r="K209" s="35"/>
    </row>
    <row r="210">
      <c r="A210" s="20"/>
      <c r="B210" s="31"/>
      <c r="C210" s="20">
        <v>10.0</v>
      </c>
      <c r="D210" s="22"/>
      <c r="E210" s="23">
        <v>44159.0</v>
      </c>
      <c r="F210" s="24" t="str">
        <f t="array" ref="F210">indirect("'sheet3'!E"&amp;2)</f>
        <v>JURNAL KELAS 9F SMP NEGERI 1 TURI SEMESTER 1 TAHUN PELAJARAN 2020/2021</v>
      </c>
      <c r="G210" s="25"/>
      <c r="H210" s="25"/>
      <c r="I210" s="26"/>
      <c r="J210" s="26"/>
      <c r="K210" s="27"/>
    </row>
    <row r="211">
      <c r="A211" s="20"/>
      <c r="B211" s="28">
        <f t="array" ref="B211">row(index(Sheet3!$A$1:$A$2943,match(right(E210,10),Sheet3!$A$1:$A$2943,0)))+countif(Sheet3!$A$1:$A$2943,(index(Sheet3!$A$1:$A$2943,match(right(E210,10),Sheet3!$A$1:$A$2943,0))))-1</f>
        <v>190</v>
      </c>
      <c r="C211" s="21"/>
      <c r="D211" s="37" t="s">
        <v>333</v>
      </c>
      <c r="E211" s="38" t="s">
        <v>334</v>
      </c>
      <c r="F211" s="38" t="s">
        <v>2</v>
      </c>
      <c r="G211" s="38" t="s">
        <v>4</v>
      </c>
      <c r="H211" s="38" t="s">
        <v>335</v>
      </c>
      <c r="I211" s="38" t="s">
        <v>336</v>
      </c>
      <c r="J211" s="38" t="s">
        <v>337</v>
      </c>
      <c r="K211" s="38" t="s">
        <v>338</v>
      </c>
    </row>
    <row r="212">
      <c r="A212" s="30">
        <f t="array" ref="A212">row(index(Sheet3!$A$1:$A$2943,match(right(E210,10),Sheet3!$A$1:$A$2943,0)))</f>
        <v>190</v>
      </c>
      <c r="B212" s="31">
        <f t="shared" ref="B212:B219" si="20">iferror(value(left(indirect("Form Responses 1!E"&amp;A212),iferror(find(",",indirect("Form Responses 1!E"&amp;A212)),len(indirect("Form Responses 1!E"&amp;A212))+1)-1)),"")</f>
        <v>1</v>
      </c>
      <c r="C212" s="21">
        <f>iferror(small(B212:B219,D212),"")</f>
        <v>1</v>
      </c>
      <c r="D212" s="32">
        <v>1.0</v>
      </c>
      <c r="E212" s="33" t="str">
        <f t="array" ref="E212">iferror(INDEX(INDIRECT("'Form Responses 1'!B"&amp;A212):indirect("'Form Responses 1'!B"&amp;B211),MATCH(C212,B212:B219,0)),"")</f>
        <v>42. Nurul Laili, S.Pd. M.Pd</v>
      </c>
      <c r="F212" s="33" t="str">
        <f t="array" ref="F212">iferror(INDEX(INDIRECT("'Form Responses 1'!c"&amp;A212):indirect("'Form Responses 1'!c"&amp;B211),MATCH(C212,B212:B219,0)),"")</f>
        <v>5. IPA</v>
      </c>
      <c r="G212" s="32" t="str">
        <f t="array" ref="G212">iferror(INDEX(INDIRECT("'Form Responses 1'!E"&amp;A212):indirect("'Form Responses 1'!E"&amp;B211),MATCH(C212,B212:B219,0)),"")</f>
        <v>1, 2, 3</v>
      </c>
      <c r="H212" s="32">
        <f t="array" ref="H212">iferror(INDEX(INDIRECT("'Form Responses 1'!F"&amp;A212):indirect("'Form Responses 1'!F"&amp;B211),MATCH(C212,B212:B219,0)),"")</f>
        <v>29</v>
      </c>
      <c r="I212" s="33" t="str">
        <f t="array" ref="I212">iferror(INDEX(INDIRECT("'Form Responses 1'!G"&amp;A212):indirect("'Form Responses 1'!G"&amp;B211),MATCH(C212,B212:B219,0)),"")</f>
        <v>Persilangan monohibrida</v>
      </c>
      <c r="J212" s="33" t="str">
        <f t="array" ref="J212">iferror(INDEX(INDIRECT("'Form Responses 1'!H"&amp;A212):indirect("'Form Responses 1'!H"&amp;B211),MATCH(C212,B212:B219,0)),"")</f>
        <v>-</v>
      </c>
      <c r="K212" s="33" t="str">
        <f t="array" ref="K212">iferror(INDEX(INDIRECT("'Form Responses 1'!I"&amp;A212):indirect("'Form Responses 1'!I"&amp;B211),MATCH(C212,B212:B219,0)),"")</f>
        <v>Berjalan lancar</v>
      </c>
    </row>
    <row r="213">
      <c r="A213" s="20" t="str">
        <f>if(A212+D212&lt;=B211,A212+D212,"")</f>
        <v/>
      </c>
      <c r="B213" s="31" t="str">
        <f t="shared" si="20"/>
        <v/>
      </c>
      <c r="C213" s="21" t="str">
        <f>iferror(small(B212:B219,D213),"")</f>
        <v/>
      </c>
      <c r="D213" s="32">
        <v>2.0</v>
      </c>
      <c r="E213" s="33" t="str">
        <f t="array" ref="E213">iferror(INDEX(INDIRECT("'Form Responses 1'!B"&amp;A212):indirect("'Form Responses 1'!B"&amp;B211),MATCH(C213,B212:B219,0)),"")</f>
        <v/>
      </c>
      <c r="F213" s="33" t="str">
        <f t="array" ref="F213">iferror(INDEX(INDIRECT("'Form Responses 1'!c"&amp;A212):indirect("'Form Responses 1'!c"&amp;B211),MATCH(C213,B212:B219,0)),"")</f>
        <v/>
      </c>
      <c r="G213" s="32" t="str">
        <f t="array" ref="G213">iferror(INDEX(INDIRECT("'Form Responses 1'!E"&amp;A212):indirect("'Form Responses 1'!E"&amp;B211),MATCH(C213,B212:B219,0)),"")</f>
        <v/>
      </c>
      <c r="H213" s="32" t="str">
        <f t="array" ref="H213">iferror(INDEX(INDIRECT("'Form Responses 1'!F"&amp;A212):indirect("'Form Responses 1'!F"&amp;B211),MATCH(C213,B212:B219,0)),"")</f>
        <v/>
      </c>
      <c r="I213" s="33" t="str">
        <f t="array" ref="I213">iferror(INDEX(INDIRECT("'Form Responses 1'!G"&amp;A212):indirect("'Form Responses 1'!G"&amp;B211),MATCH(C213,B212:B219,0)),"")</f>
        <v/>
      </c>
      <c r="J213" s="33" t="str">
        <f t="array" ref="J213">iferror(INDEX(INDIRECT("'Form Responses 1'!H"&amp;A212):indirect("'Form Responses 1'!H"&amp;B211),MATCH(C213,B212:B219,0)),"")</f>
        <v/>
      </c>
      <c r="K213" s="33" t="str">
        <f t="array" ref="K213">iferror(INDEX(INDIRECT("'Form Responses 1'!I"&amp;A212):indirect("'Form Responses 1'!I"&amp;B211),MATCH(C213,B212:B219,0)),"")</f>
        <v/>
      </c>
    </row>
    <row r="214">
      <c r="A214" s="20" t="str">
        <f>if(A212+D213&lt;=B211,A212+D213,"")</f>
        <v/>
      </c>
      <c r="B214" s="31" t="str">
        <f t="shared" si="20"/>
        <v/>
      </c>
      <c r="C214" s="21" t="str">
        <f>iferror(small(B212:B219,D214),"")</f>
        <v/>
      </c>
      <c r="D214" s="32">
        <v>3.0</v>
      </c>
      <c r="E214" s="33" t="str">
        <f t="array" ref="E214">iferror(INDEX(INDIRECT("'Form Responses 1'!B"&amp;A212):indirect("'Form Responses 1'!B"&amp;B211),MATCH(C214,B212:B219,0)),"")</f>
        <v/>
      </c>
      <c r="F214" s="33" t="str">
        <f t="array" ref="F214">iferror(INDEX(INDIRECT("'Form Responses 1'!c"&amp;A212):indirect("'Form Responses 1'!c"&amp;B211),MATCH(C214,B212:B219,0)),"")</f>
        <v/>
      </c>
      <c r="G214" s="32" t="str">
        <f t="array" ref="G214">iferror(INDEX(INDIRECT("'Form Responses 1'!E"&amp;A212):indirect("'Form Responses 1'!E"&amp;B211),MATCH(C214,B212:B219,0)),"")</f>
        <v/>
      </c>
      <c r="H214" s="32" t="str">
        <f t="array" ref="H214">iferror(INDEX(INDIRECT("'Form Responses 1'!F"&amp;A212):indirect("'Form Responses 1'!F"&amp;B211),MATCH(C214,B212:B219,0)),"")</f>
        <v/>
      </c>
      <c r="I214" s="33" t="str">
        <f t="array" ref="I214">iferror(INDEX(INDIRECT("'Form Responses 1'!G"&amp;A212):indirect("'Form Responses 1'!G"&amp;B211),MATCH(C214,B212:B219,0)),"")</f>
        <v/>
      </c>
      <c r="J214" s="33" t="str">
        <f t="array" ref="J214">iferror(INDEX(INDIRECT("'Form Responses 1'!H"&amp;A212):indirect("'Form Responses 1'!H"&amp;B211),MATCH(C214,B212:B219,0)),"")</f>
        <v/>
      </c>
      <c r="K214" s="33" t="str">
        <f t="array" ref="K214">iferror(INDEX(INDIRECT("'Form Responses 1'!I"&amp;A212):indirect("'Form Responses 1'!I"&amp;B211),MATCH(C214,B212:B219,0)),"")</f>
        <v/>
      </c>
    </row>
    <row r="215">
      <c r="A215" s="20" t="str">
        <f>if(A212+D214&lt;=B211,A212+D214,"")</f>
        <v/>
      </c>
      <c r="B215" s="31" t="str">
        <f t="shared" si="20"/>
        <v/>
      </c>
      <c r="C215" s="21" t="str">
        <f>iferror(small(B212:B219,D215),"")</f>
        <v/>
      </c>
      <c r="D215" s="32">
        <v>4.0</v>
      </c>
      <c r="E215" s="33" t="str">
        <f t="array" ref="E215">iferror(INDEX(INDIRECT("'Form Responses 1'!B"&amp;A212):indirect("'Form Responses 1'!B"&amp;B211),MATCH(C215,B212:B219,0)),"")</f>
        <v/>
      </c>
      <c r="F215" s="33" t="str">
        <f t="array" ref="F215">iferror(INDEX(INDIRECT("'Form Responses 1'!c"&amp;A212):indirect("'Form Responses 1'!c"&amp;B211),MATCH(C215,B212:B219,0)),"")</f>
        <v/>
      </c>
      <c r="G215" s="32" t="str">
        <f t="array" ref="G215">iferror(INDEX(INDIRECT("'Form Responses 1'!E"&amp;A212):indirect("'Form Responses 1'!E"&amp;B211),MATCH(C215,B212:B219,0)),"")</f>
        <v/>
      </c>
      <c r="H215" s="32" t="str">
        <f t="array" ref="H215">iferror(INDEX(INDIRECT("'Form Responses 1'!F"&amp;A212):indirect("'Form Responses 1'!F"&amp;B211),MATCH(C215,B212:B219,0)),"")</f>
        <v/>
      </c>
      <c r="I215" s="33" t="str">
        <f t="array" ref="I215">iferror(INDEX(INDIRECT("'Form Responses 1'!G"&amp;A212):indirect("'Form Responses 1'!G"&amp;B211),MATCH(C215,B212:B219,0)),"")</f>
        <v/>
      </c>
      <c r="J215" s="33" t="str">
        <f t="array" ref="J215">iferror(INDEX(INDIRECT("'Form Responses 1'!H"&amp;A212):indirect("'Form Responses 1'!H"&amp;B211),MATCH(C215,B212:B219,0)),"")</f>
        <v/>
      </c>
      <c r="K215" s="33" t="str">
        <f t="array" ref="K215">iferror(INDEX(INDIRECT("'Form Responses 1'!I"&amp;A212):indirect("'Form Responses 1'!I"&amp;B211),MATCH(C215,B212:B219,0)),"")</f>
        <v/>
      </c>
    </row>
    <row r="216">
      <c r="A216" s="20" t="str">
        <f>if(A212+D215&lt;=B211,A212+D215,"")</f>
        <v/>
      </c>
      <c r="B216" s="31" t="str">
        <f t="shared" si="20"/>
        <v/>
      </c>
      <c r="C216" s="21" t="str">
        <f>iferror(small(B212:B219,D216),"")</f>
        <v/>
      </c>
      <c r="D216" s="32">
        <v>5.0</v>
      </c>
      <c r="E216" s="33" t="str">
        <f t="array" ref="E216">iferror(INDEX(INDIRECT("'Form Responses 1'!B"&amp;A212):indirect("'Form Responses 1'!B"&amp;B211),MATCH(C216,B212:B219,0)),"")</f>
        <v/>
      </c>
      <c r="F216" s="33" t="str">
        <f t="array" ref="F216">iferror(INDEX(INDIRECT("'Form Responses 1'!c"&amp;A212):indirect("'Form Responses 1'!c"&amp;B211),MATCH(C216,B212:B219,0)),"")</f>
        <v/>
      </c>
      <c r="G216" s="32" t="str">
        <f t="array" ref="G216">iferror(INDEX(INDIRECT("'Form Responses 1'!E"&amp;A212):indirect("'Form Responses 1'!E"&amp;B211),MATCH(C216,B212:B219,0)),"")</f>
        <v/>
      </c>
      <c r="H216" s="32" t="str">
        <f t="array" ref="H216">iferror(INDEX(INDIRECT("'Form Responses 1'!F"&amp;A212):indirect("'Form Responses 1'!F"&amp;B211),MATCH(C216,B212:B219,0)),"")</f>
        <v/>
      </c>
      <c r="I216" s="33" t="str">
        <f t="array" ref="I216">iferror(INDEX(INDIRECT("'Form Responses 1'!G"&amp;A212):indirect("'Form Responses 1'!G"&amp;B211),MATCH(C216,B212:B219,0)),"")</f>
        <v/>
      </c>
      <c r="J216" s="33" t="str">
        <f t="array" ref="J216">iferror(INDEX(INDIRECT("'Form Responses 1'!H"&amp;A212):indirect("'Form Responses 1'!H"&amp;B211),MATCH(C216,B212:B219,0)),"")</f>
        <v/>
      </c>
      <c r="K216" s="33" t="str">
        <f t="array" ref="K216">iferror(INDEX(INDIRECT("'Form Responses 1'!I"&amp;A212):indirect("'Form Responses 1'!I"&amp;B211),MATCH(C216,B212:B219,0)),"")</f>
        <v/>
      </c>
    </row>
    <row r="217">
      <c r="A217" s="20" t="str">
        <f>if(A212+D216&lt;=B211,A212+D216,"")</f>
        <v/>
      </c>
      <c r="B217" s="31" t="str">
        <f t="shared" si="20"/>
        <v/>
      </c>
      <c r="C217" s="21" t="str">
        <f>iferror(small(B212:B219,D217),"")</f>
        <v/>
      </c>
      <c r="D217" s="32">
        <v>6.0</v>
      </c>
      <c r="E217" s="33" t="str">
        <f t="array" ref="E217">iferror(INDEX(INDIRECT("'Form Responses 1'!B"&amp;A212):indirect("'Form Responses 1'!B"&amp;B211),MATCH(C217,B212:B219,0)),"")</f>
        <v/>
      </c>
      <c r="F217" s="33" t="str">
        <f t="array" ref="F217">iferror(INDEX(INDIRECT("'Form Responses 1'!c"&amp;A212):indirect("'Form Responses 1'!c"&amp;B211),MATCH(C217,B212:B219,0)),"")</f>
        <v/>
      </c>
      <c r="G217" s="32" t="str">
        <f t="array" ref="G217">iferror(INDEX(INDIRECT("'Form Responses 1'!E"&amp;A212):indirect("'Form Responses 1'!E"&amp;B211),MATCH(C217,B212:B219,0)),"")</f>
        <v/>
      </c>
      <c r="H217" s="32" t="str">
        <f t="array" ref="H217">iferror(INDEX(INDIRECT("'Form Responses 1'!F"&amp;A212):indirect("'Form Responses 1'!F"&amp;B211),MATCH(C217,B212:B219,0)),"")</f>
        <v/>
      </c>
      <c r="I217" s="33" t="str">
        <f t="array" ref="I217">iferror(INDEX(INDIRECT("'Form Responses 1'!G"&amp;A212):indirect("'Form Responses 1'!G"&amp;B211),MATCH(C217,B212:B219,0)),"")</f>
        <v/>
      </c>
      <c r="J217" s="33" t="str">
        <f t="array" ref="J217">iferror(INDEX(INDIRECT("'Form Responses 1'!H"&amp;A212):indirect("'Form Responses 1'!H"&amp;B211),MATCH(C217,B212:B219,0)),"")</f>
        <v/>
      </c>
      <c r="K217" s="33" t="str">
        <f t="array" ref="K217">iferror(INDEX(INDIRECT("'Form Responses 1'!I"&amp;A212):indirect("'Form Responses 1'!I"&amp;B211),MATCH(C217,B212:B219,0)),"")</f>
        <v/>
      </c>
    </row>
    <row r="218">
      <c r="A218" s="20" t="str">
        <f>if(A212+D217&lt;=B211,A212+D217,"")</f>
        <v/>
      </c>
      <c r="B218" s="31" t="str">
        <f t="shared" si="20"/>
        <v/>
      </c>
      <c r="C218" s="21" t="str">
        <f>iferror(small(B212:B219,D218),"")</f>
        <v/>
      </c>
      <c r="D218" s="32">
        <v>7.0</v>
      </c>
      <c r="E218" s="33" t="str">
        <f t="array" ref="E218">iferror(INDEX(INDIRECT("'Form Responses 1'!B"&amp;A212):indirect("'Form Responses 1'!B"&amp;B211),MATCH(C218,B212:B219,0)),"")</f>
        <v/>
      </c>
      <c r="F218" s="33" t="str">
        <f t="array" ref="F218">iferror(INDEX(INDIRECT("'Form Responses 1'!c"&amp;A212):indirect("'Form Responses 1'!c"&amp;B211),MATCH(C218,B212:B219,0)),"")</f>
        <v/>
      </c>
      <c r="G218" s="32" t="str">
        <f t="array" ref="G218">iferror(INDEX(INDIRECT("'Form Responses 1'!E"&amp;A212):indirect("'Form Responses 1'!E"&amp;B211),MATCH(C218,B212:B219,0)),"")</f>
        <v/>
      </c>
      <c r="H218" s="32" t="str">
        <f t="array" ref="H218">iferror(INDEX(INDIRECT("'Form Responses 1'!F"&amp;A212):indirect("'Form Responses 1'!F"&amp;B211),MATCH(C218,B212:B219,0)),"")</f>
        <v/>
      </c>
      <c r="I218" s="33" t="str">
        <f t="array" ref="I218">iferror(INDEX(INDIRECT("'Form Responses 1'!G"&amp;A212):indirect("'Form Responses 1'!G"&amp;B211),MATCH(C218,B212:B219,0)),"")</f>
        <v/>
      </c>
      <c r="J218" s="33" t="str">
        <f t="array" ref="J218">iferror(INDEX(INDIRECT("'Form Responses 1'!H"&amp;A212):indirect("'Form Responses 1'!H"&amp;B211),MATCH(C218,B212:B219,0)),"")</f>
        <v/>
      </c>
      <c r="K218" s="33" t="str">
        <f t="array" ref="K218">iferror(INDEX(INDIRECT("'Form Responses 1'!I"&amp;A212):indirect("'Form Responses 1'!I"&amp;B211),MATCH(C218,B212:B219,0)),"")</f>
        <v/>
      </c>
    </row>
    <row r="219">
      <c r="A219" s="20" t="str">
        <f>if(A212+D218&lt;=B211,A212+D218,"")</f>
        <v/>
      </c>
      <c r="B219" s="31" t="str">
        <f t="shared" si="20"/>
        <v/>
      </c>
      <c r="C219" s="21" t="str">
        <f>iferror(small(B212:B219,D219),"")</f>
        <v/>
      </c>
      <c r="D219" s="32">
        <v>8.0</v>
      </c>
      <c r="E219" s="33" t="str">
        <f t="array" ref="E219">iferror(INDEX(INDIRECT("'Form Responses 1'!B"&amp;A212):indirect("'Form Responses 1'!B"&amp;B211),MATCH(C219,B212:B219,0)),"")</f>
        <v/>
      </c>
      <c r="F219" s="33" t="str">
        <f t="array" ref="F219">iferror(INDEX(INDIRECT("'Form Responses 1'!c"&amp;A212):indirect("'Form Responses 1'!c"&amp;B211),MATCH(C219,B212:B219,0)),"")</f>
        <v/>
      </c>
      <c r="G219" s="32" t="str">
        <f t="array" ref="G219">iferror(INDEX(INDIRECT("'Form Responses 1'!E"&amp;A212):indirect("'Form Responses 1'!E"&amp;B211),MATCH(C219,B212:B219,0)),"")</f>
        <v/>
      </c>
      <c r="H219" s="32" t="str">
        <f t="array" ref="H219">iferror(INDEX(INDIRECT("'Form Responses 1'!F"&amp;A212):indirect("'Form Responses 1'!F"&amp;B211),MATCH(C219,B212:B219,0)),"")</f>
        <v/>
      </c>
      <c r="I219" s="33" t="str">
        <f t="array" ref="I219">iferror(INDEX(INDIRECT("'Form Responses 1'!G"&amp;A212):indirect("'Form Responses 1'!G"&amp;B211),MATCH(C219,B212:B219,0)),"")</f>
        <v/>
      </c>
      <c r="J219" s="33" t="str">
        <f t="array" ref="J219">iferror(INDEX(INDIRECT("'Form Responses 1'!H"&amp;A212):indirect("'Form Responses 1'!H"&amp;B211),MATCH(C219,B212:B219,0)),"")</f>
        <v/>
      </c>
      <c r="K219" s="33" t="str">
        <f t="array" ref="K219">iferror(INDEX(INDIRECT("'Form Responses 1'!I"&amp;A212):indirect("'Form Responses 1'!I"&amp;B211),MATCH(C219,B212:B219,0)),"")</f>
        <v/>
      </c>
    </row>
    <row r="220">
      <c r="A220" s="21"/>
      <c r="B220" s="21"/>
      <c r="C220" s="21"/>
      <c r="D220" s="21"/>
      <c r="E220" s="35"/>
      <c r="F220" s="35"/>
      <c r="G220" s="21"/>
      <c r="H220" s="21"/>
      <c r="I220" s="35"/>
      <c r="J220" s="35"/>
      <c r="K220" s="35"/>
    </row>
    <row r="221">
      <c r="A221" s="20"/>
      <c r="B221" s="31"/>
      <c r="C221" s="20">
        <v>10.0</v>
      </c>
      <c r="D221" s="22"/>
      <c r="E221" s="23">
        <v>44160.0</v>
      </c>
      <c r="F221" s="24" t="str">
        <f t="array" ref="F221">indirect("'sheet3'!E"&amp;2)</f>
        <v>JURNAL KELAS 9F SMP NEGERI 1 TURI SEMESTER 1 TAHUN PELAJARAN 2020/2021</v>
      </c>
      <c r="G221" s="25"/>
      <c r="H221" s="25"/>
      <c r="I221" s="26"/>
      <c r="J221" s="26"/>
      <c r="K221" s="27"/>
    </row>
    <row r="222">
      <c r="A222" s="20"/>
      <c r="B222" s="28">
        <f t="array" ref="B222">row(index(Sheet3!$A$1:$A$2943,match(right(E221,10),Sheet3!$A$1:$A$2943,0)))+countif(Sheet3!$A$1:$A$2943,(index(Sheet3!$A$1:$A$2943,match(right(E221,10),Sheet3!$A$1:$A$2943,0))))-1</f>
        <v>191</v>
      </c>
      <c r="C222" s="21"/>
      <c r="D222" s="37" t="s">
        <v>333</v>
      </c>
      <c r="E222" s="38" t="s">
        <v>334</v>
      </c>
      <c r="F222" s="38" t="s">
        <v>2</v>
      </c>
      <c r="G222" s="38" t="s">
        <v>4</v>
      </c>
      <c r="H222" s="38" t="s">
        <v>335</v>
      </c>
      <c r="I222" s="38" t="s">
        <v>336</v>
      </c>
      <c r="J222" s="38" t="s">
        <v>337</v>
      </c>
      <c r="K222" s="38" t="s">
        <v>338</v>
      </c>
    </row>
    <row r="223">
      <c r="A223" s="30">
        <f t="array" ref="A223">row(index(Sheet3!$A$1:$A$2943,match(right(E221,10),Sheet3!$A$1:$A$2943,0)))</f>
        <v>191</v>
      </c>
      <c r="B223" s="31">
        <f t="shared" ref="B223:B230" si="21">iferror(value(left(indirect("Form Responses 1!E"&amp;A223),iferror(find(",",indirect("Form Responses 1!E"&amp;A223)),len(indirect("Form Responses 1!E"&amp;A223))+1)-1)),"")</f>
        <v>3</v>
      </c>
      <c r="C223" s="21">
        <f>iferror(small(B223:B230,D223),"")</f>
        <v>3</v>
      </c>
      <c r="D223" s="32">
        <v>1.0</v>
      </c>
      <c r="E223" s="33" t="str">
        <f t="array" ref="E223">iferror(INDEX(INDIRECT("'Form Responses 1'!B"&amp;A223):indirect("'Form Responses 1'!B"&amp;B222),MATCH(C223,B223:B230,0)),"")</f>
        <v>11. Ayu Wigati, S.Pd.</v>
      </c>
      <c r="F223" s="33" t="str">
        <f t="array" ref="F223">iferror(INDEX(INDIRECT("'Form Responses 1'!c"&amp;A223):indirect("'Form Responses 1'!c"&amp;B222),MATCH(C223,B223:B230,0)),"")</f>
        <v>13. BK</v>
      </c>
      <c r="G223" s="32">
        <f t="array" ref="G223">iferror(INDEX(INDIRECT("'Form Responses 1'!E"&amp;A223):indirect("'Form Responses 1'!E"&amp;B222),MATCH(C223,B223:B230,0)),"")</f>
        <v>3</v>
      </c>
      <c r="H223" s="32">
        <f t="array" ref="H223">iferror(INDEX(INDIRECT("'Form Responses 1'!F"&amp;A223):indirect("'Form Responses 1'!F"&amp;B222),MATCH(C223,B223:B230,0)),"")</f>
        <v>16</v>
      </c>
      <c r="I223" s="33" t="str">
        <f t="array" ref="I223">iferror(INDEX(INDIRECT("'Form Responses 1'!G"&amp;A223):indirect("'Form Responses 1'!G"&amp;B222),MATCH(C223,B223:B230,0)),"")</f>
        <v>Bermedsos dg bijak</v>
      </c>
      <c r="J223" s="33" t="str">
        <f t="array" ref="J223">iferror(INDEX(INDIRECT("'Form Responses 1'!H"&amp;A223):indirect("'Form Responses 1'!H"&amp;B222),MATCH(C223,B223:B230,0)),"")</f>
        <v>-</v>
      </c>
      <c r="K223" s="33" t="str">
        <f t="array" ref="K223">iferror(INDEX(INDIRECT("'Form Responses 1'!I"&amp;A223):indirect("'Form Responses 1'!I"&amp;B222),MATCH(C223,B223:B230,0)),"")</f>
        <v>Lancar</v>
      </c>
    </row>
    <row r="224">
      <c r="A224" s="20" t="str">
        <f>if(A223+D223&lt;=B222,A223+D223,"")</f>
        <v/>
      </c>
      <c r="B224" s="31" t="str">
        <f t="shared" si="21"/>
        <v/>
      </c>
      <c r="C224" s="21" t="str">
        <f>iferror(small(B223:B230,D224),"")</f>
        <v/>
      </c>
      <c r="D224" s="32">
        <v>2.0</v>
      </c>
      <c r="E224" s="33" t="str">
        <f t="array" ref="E224">iferror(INDEX(INDIRECT("'Form Responses 1'!B"&amp;A223):indirect("'Form Responses 1'!B"&amp;B222),MATCH(C224,B223:B230,0)),"")</f>
        <v/>
      </c>
      <c r="F224" s="33" t="str">
        <f t="array" ref="F224">iferror(INDEX(INDIRECT("'Form Responses 1'!c"&amp;A223):indirect("'Form Responses 1'!c"&amp;B222),MATCH(C224,B223:B230,0)),"")</f>
        <v/>
      </c>
      <c r="G224" s="32" t="str">
        <f t="array" ref="G224">iferror(INDEX(INDIRECT("'Form Responses 1'!E"&amp;A223):indirect("'Form Responses 1'!E"&amp;B222),MATCH(C224,B223:B230,0)),"")</f>
        <v/>
      </c>
      <c r="H224" s="32" t="str">
        <f t="array" ref="H224">iferror(INDEX(INDIRECT("'Form Responses 1'!F"&amp;A223):indirect("'Form Responses 1'!F"&amp;B222),MATCH(C224,B223:B230,0)),"")</f>
        <v/>
      </c>
      <c r="I224" s="33" t="str">
        <f t="array" ref="I224">iferror(INDEX(INDIRECT("'Form Responses 1'!G"&amp;A223):indirect("'Form Responses 1'!G"&amp;B222),MATCH(C224,B223:B230,0)),"")</f>
        <v/>
      </c>
      <c r="J224" s="33" t="str">
        <f t="array" ref="J224">iferror(INDEX(INDIRECT("'Form Responses 1'!H"&amp;A223):indirect("'Form Responses 1'!H"&amp;B222),MATCH(C224,B223:B230,0)),"")</f>
        <v/>
      </c>
      <c r="K224" s="33" t="str">
        <f t="array" ref="K224">iferror(INDEX(INDIRECT("'Form Responses 1'!I"&amp;A223):indirect("'Form Responses 1'!I"&amp;B222),MATCH(C224,B223:B230,0)),"")</f>
        <v/>
      </c>
    </row>
    <row r="225">
      <c r="A225" s="20" t="str">
        <f>if(A223+D224&lt;=B222,A223+D224,"")</f>
        <v/>
      </c>
      <c r="B225" s="31" t="str">
        <f t="shared" si="21"/>
        <v/>
      </c>
      <c r="C225" s="21" t="str">
        <f>iferror(small(B223:B230,D225),"")</f>
        <v/>
      </c>
      <c r="D225" s="32">
        <v>3.0</v>
      </c>
      <c r="E225" s="33" t="str">
        <f t="array" ref="E225">iferror(INDEX(INDIRECT("'Form Responses 1'!B"&amp;A223):indirect("'Form Responses 1'!B"&amp;B222),MATCH(C225,B223:B230,0)),"")</f>
        <v/>
      </c>
      <c r="F225" s="33" t="str">
        <f t="array" ref="F225">iferror(INDEX(INDIRECT("'Form Responses 1'!c"&amp;A223):indirect("'Form Responses 1'!c"&amp;B222),MATCH(C225,B223:B230,0)),"")</f>
        <v/>
      </c>
      <c r="G225" s="32" t="str">
        <f t="array" ref="G225">iferror(INDEX(INDIRECT("'Form Responses 1'!E"&amp;A223):indirect("'Form Responses 1'!E"&amp;B222),MATCH(C225,B223:B230,0)),"")</f>
        <v/>
      </c>
      <c r="H225" s="32" t="str">
        <f t="array" ref="H225">iferror(INDEX(INDIRECT("'Form Responses 1'!F"&amp;A223):indirect("'Form Responses 1'!F"&amp;B222),MATCH(C225,B223:B230,0)),"")</f>
        <v/>
      </c>
      <c r="I225" s="33" t="str">
        <f t="array" ref="I225">iferror(INDEX(INDIRECT("'Form Responses 1'!G"&amp;A223):indirect("'Form Responses 1'!G"&amp;B222),MATCH(C225,B223:B230,0)),"")</f>
        <v/>
      </c>
      <c r="J225" s="33" t="str">
        <f t="array" ref="J225">iferror(INDEX(INDIRECT("'Form Responses 1'!H"&amp;A223):indirect("'Form Responses 1'!H"&amp;B222),MATCH(C225,B223:B230,0)),"")</f>
        <v/>
      </c>
      <c r="K225" s="33" t="str">
        <f t="array" ref="K225">iferror(INDEX(INDIRECT("'Form Responses 1'!I"&amp;A223):indirect("'Form Responses 1'!I"&amp;B222),MATCH(C225,B223:B230,0)),"")</f>
        <v/>
      </c>
    </row>
    <row r="226">
      <c r="A226" s="20" t="str">
        <f>if(A223+D225&lt;=B222,A223+D225,"")</f>
        <v/>
      </c>
      <c r="B226" s="31" t="str">
        <f t="shared" si="21"/>
        <v/>
      </c>
      <c r="C226" s="21" t="str">
        <f>iferror(small(B223:B230,D226),"")</f>
        <v/>
      </c>
      <c r="D226" s="32">
        <v>4.0</v>
      </c>
      <c r="E226" s="33" t="str">
        <f t="array" ref="E226">iferror(INDEX(INDIRECT("'Form Responses 1'!B"&amp;A223):indirect("'Form Responses 1'!B"&amp;B222),MATCH(C226,B223:B230,0)),"")</f>
        <v/>
      </c>
      <c r="F226" s="33" t="str">
        <f t="array" ref="F226">iferror(INDEX(INDIRECT("'Form Responses 1'!c"&amp;A223):indirect("'Form Responses 1'!c"&amp;B222),MATCH(C226,B223:B230,0)),"")</f>
        <v/>
      </c>
      <c r="G226" s="32" t="str">
        <f t="array" ref="G226">iferror(INDEX(INDIRECT("'Form Responses 1'!E"&amp;A223):indirect("'Form Responses 1'!E"&amp;B222),MATCH(C226,B223:B230,0)),"")</f>
        <v/>
      </c>
      <c r="H226" s="32" t="str">
        <f t="array" ref="H226">iferror(INDEX(INDIRECT("'Form Responses 1'!F"&amp;A223):indirect("'Form Responses 1'!F"&amp;B222),MATCH(C226,B223:B230,0)),"")</f>
        <v/>
      </c>
      <c r="I226" s="33" t="str">
        <f t="array" ref="I226">iferror(INDEX(INDIRECT("'Form Responses 1'!G"&amp;A223):indirect("'Form Responses 1'!G"&amp;B222),MATCH(C226,B223:B230,0)),"")</f>
        <v/>
      </c>
      <c r="J226" s="33" t="str">
        <f t="array" ref="J226">iferror(INDEX(INDIRECT("'Form Responses 1'!H"&amp;A223):indirect("'Form Responses 1'!H"&amp;B222),MATCH(C226,B223:B230,0)),"")</f>
        <v/>
      </c>
      <c r="K226" s="33" t="str">
        <f t="array" ref="K226">iferror(INDEX(INDIRECT("'Form Responses 1'!I"&amp;A223):indirect("'Form Responses 1'!I"&amp;B222),MATCH(C226,B223:B230,0)),"")</f>
        <v/>
      </c>
    </row>
    <row r="227">
      <c r="A227" s="20" t="str">
        <f>if(A223+D226&lt;=B222,A223+D226,"")</f>
        <v/>
      </c>
      <c r="B227" s="31" t="str">
        <f t="shared" si="21"/>
        <v/>
      </c>
      <c r="C227" s="21" t="str">
        <f>iferror(small(B223:B230,D227),"")</f>
        <v/>
      </c>
      <c r="D227" s="32">
        <v>5.0</v>
      </c>
      <c r="E227" s="33" t="str">
        <f t="array" ref="E227">iferror(INDEX(INDIRECT("'Form Responses 1'!B"&amp;A223):indirect("'Form Responses 1'!B"&amp;B222),MATCH(C227,B223:B230,0)),"")</f>
        <v/>
      </c>
      <c r="F227" s="33" t="str">
        <f t="array" ref="F227">iferror(INDEX(INDIRECT("'Form Responses 1'!c"&amp;A223):indirect("'Form Responses 1'!c"&amp;B222),MATCH(C227,B223:B230,0)),"")</f>
        <v/>
      </c>
      <c r="G227" s="32" t="str">
        <f t="array" ref="G227">iferror(INDEX(INDIRECT("'Form Responses 1'!E"&amp;A223):indirect("'Form Responses 1'!E"&amp;B222),MATCH(C227,B223:B230,0)),"")</f>
        <v/>
      </c>
      <c r="H227" s="32" t="str">
        <f t="array" ref="H227">iferror(INDEX(INDIRECT("'Form Responses 1'!F"&amp;A223):indirect("'Form Responses 1'!F"&amp;B222),MATCH(C227,B223:B230,0)),"")</f>
        <v/>
      </c>
      <c r="I227" s="33" t="str">
        <f t="array" ref="I227">iferror(INDEX(INDIRECT("'Form Responses 1'!G"&amp;A223):indirect("'Form Responses 1'!G"&amp;B222),MATCH(C227,B223:B230,0)),"")</f>
        <v/>
      </c>
      <c r="J227" s="33" t="str">
        <f t="array" ref="J227">iferror(INDEX(INDIRECT("'Form Responses 1'!H"&amp;A223):indirect("'Form Responses 1'!H"&amp;B222),MATCH(C227,B223:B230,0)),"")</f>
        <v/>
      </c>
      <c r="K227" s="33" t="str">
        <f t="array" ref="K227">iferror(INDEX(INDIRECT("'Form Responses 1'!I"&amp;A223):indirect("'Form Responses 1'!I"&amp;B222),MATCH(C227,B223:B230,0)),"")</f>
        <v/>
      </c>
    </row>
    <row r="228">
      <c r="A228" s="20" t="str">
        <f>if(A223+D227&lt;=B222,A223+D227,"")</f>
        <v/>
      </c>
      <c r="B228" s="31" t="str">
        <f t="shared" si="21"/>
        <v/>
      </c>
      <c r="C228" s="21" t="str">
        <f>iferror(small(B223:B230,D228),"")</f>
        <v/>
      </c>
      <c r="D228" s="32">
        <v>6.0</v>
      </c>
      <c r="E228" s="33" t="str">
        <f t="array" ref="E228">iferror(INDEX(INDIRECT("'Form Responses 1'!B"&amp;A223):indirect("'Form Responses 1'!B"&amp;B222),MATCH(C228,B223:B230,0)),"")</f>
        <v/>
      </c>
      <c r="F228" s="33" t="str">
        <f t="array" ref="F228">iferror(INDEX(INDIRECT("'Form Responses 1'!c"&amp;A223):indirect("'Form Responses 1'!c"&amp;B222),MATCH(C228,B223:B230,0)),"")</f>
        <v/>
      </c>
      <c r="G228" s="32" t="str">
        <f t="array" ref="G228">iferror(INDEX(INDIRECT("'Form Responses 1'!E"&amp;A223):indirect("'Form Responses 1'!E"&amp;B222),MATCH(C228,B223:B230,0)),"")</f>
        <v/>
      </c>
      <c r="H228" s="32" t="str">
        <f t="array" ref="H228">iferror(INDEX(INDIRECT("'Form Responses 1'!F"&amp;A223):indirect("'Form Responses 1'!F"&amp;B222),MATCH(C228,B223:B230,0)),"")</f>
        <v/>
      </c>
      <c r="I228" s="33" t="str">
        <f t="array" ref="I228">iferror(INDEX(INDIRECT("'Form Responses 1'!G"&amp;A223):indirect("'Form Responses 1'!G"&amp;B222),MATCH(C228,B223:B230,0)),"")</f>
        <v/>
      </c>
      <c r="J228" s="33" t="str">
        <f t="array" ref="J228">iferror(INDEX(INDIRECT("'Form Responses 1'!H"&amp;A223):indirect("'Form Responses 1'!H"&amp;B222),MATCH(C228,B223:B230,0)),"")</f>
        <v/>
      </c>
      <c r="K228" s="33" t="str">
        <f t="array" ref="K228">iferror(INDEX(INDIRECT("'Form Responses 1'!I"&amp;A223):indirect("'Form Responses 1'!I"&amp;B222),MATCH(C228,B223:B230,0)),"")</f>
        <v/>
      </c>
    </row>
    <row r="229">
      <c r="A229" s="20" t="str">
        <f>if(A223+D228&lt;=B222,A223+D228,"")</f>
        <v/>
      </c>
      <c r="B229" s="31" t="str">
        <f t="shared" si="21"/>
        <v/>
      </c>
      <c r="C229" s="21" t="str">
        <f>iferror(small(B223:B230,D229),"")</f>
        <v/>
      </c>
      <c r="D229" s="32">
        <v>7.0</v>
      </c>
      <c r="E229" s="33" t="str">
        <f t="array" ref="E229">iferror(INDEX(INDIRECT("'Form Responses 1'!B"&amp;A223):indirect("'Form Responses 1'!B"&amp;B222),MATCH(C229,B223:B230,0)),"")</f>
        <v/>
      </c>
      <c r="F229" s="33" t="str">
        <f t="array" ref="F229">iferror(INDEX(INDIRECT("'Form Responses 1'!c"&amp;A223):indirect("'Form Responses 1'!c"&amp;B222),MATCH(C229,B223:B230,0)),"")</f>
        <v/>
      </c>
      <c r="G229" s="32" t="str">
        <f t="array" ref="G229">iferror(INDEX(INDIRECT("'Form Responses 1'!E"&amp;A223):indirect("'Form Responses 1'!E"&amp;B222),MATCH(C229,B223:B230,0)),"")</f>
        <v/>
      </c>
      <c r="H229" s="32" t="str">
        <f t="array" ref="H229">iferror(INDEX(INDIRECT("'Form Responses 1'!F"&amp;A223):indirect("'Form Responses 1'!F"&amp;B222),MATCH(C229,B223:B230,0)),"")</f>
        <v/>
      </c>
      <c r="I229" s="33" t="str">
        <f t="array" ref="I229">iferror(INDEX(INDIRECT("'Form Responses 1'!G"&amp;A223):indirect("'Form Responses 1'!G"&amp;B222),MATCH(C229,B223:B230,0)),"")</f>
        <v/>
      </c>
      <c r="J229" s="33" t="str">
        <f t="array" ref="J229">iferror(INDEX(INDIRECT("'Form Responses 1'!H"&amp;A223):indirect("'Form Responses 1'!H"&amp;B222),MATCH(C229,B223:B230,0)),"")</f>
        <v/>
      </c>
      <c r="K229" s="33" t="str">
        <f t="array" ref="K229">iferror(INDEX(INDIRECT("'Form Responses 1'!I"&amp;A223):indirect("'Form Responses 1'!I"&amp;B222),MATCH(C229,B223:B230,0)),"")</f>
        <v/>
      </c>
    </row>
    <row r="230">
      <c r="A230" s="20" t="str">
        <f>if(A223+D229&lt;=B222,A223+D229,"")</f>
        <v/>
      </c>
      <c r="B230" s="31" t="str">
        <f t="shared" si="21"/>
        <v/>
      </c>
      <c r="C230" s="21" t="str">
        <f>iferror(small(B223:B230,D230),"")</f>
        <v/>
      </c>
      <c r="D230" s="32">
        <v>8.0</v>
      </c>
      <c r="E230" s="33" t="str">
        <f t="array" ref="E230">iferror(INDEX(INDIRECT("'Form Responses 1'!B"&amp;A223):indirect("'Form Responses 1'!B"&amp;B222),MATCH(C230,B223:B230,0)),"")</f>
        <v/>
      </c>
      <c r="F230" s="33" t="str">
        <f t="array" ref="F230">iferror(INDEX(INDIRECT("'Form Responses 1'!c"&amp;A223):indirect("'Form Responses 1'!c"&amp;B222),MATCH(C230,B223:B230,0)),"")</f>
        <v/>
      </c>
      <c r="G230" s="32" t="str">
        <f t="array" ref="G230">iferror(INDEX(INDIRECT("'Form Responses 1'!E"&amp;A223):indirect("'Form Responses 1'!E"&amp;B222),MATCH(C230,B223:B230,0)),"")</f>
        <v/>
      </c>
      <c r="H230" s="32" t="str">
        <f t="array" ref="H230">iferror(INDEX(INDIRECT("'Form Responses 1'!F"&amp;A223):indirect("'Form Responses 1'!F"&amp;B222),MATCH(C230,B223:B230,0)),"")</f>
        <v/>
      </c>
      <c r="I230" s="33" t="str">
        <f t="array" ref="I230">iferror(INDEX(INDIRECT("'Form Responses 1'!G"&amp;A223):indirect("'Form Responses 1'!G"&amp;B222),MATCH(C230,B223:B230,0)),"")</f>
        <v/>
      </c>
      <c r="J230" s="33" t="str">
        <f t="array" ref="J230">iferror(INDEX(INDIRECT("'Form Responses 1'!H"&amp;A223):indirect("'Form Responses 1'!H"&amp;B222),MATCH(C230,B223:B230,0)),"")</f>
        <v/>
      </c>
      <c r="K230" s="33" t="str">
        <f t="array" ref="K230">iferror(INDEX(INDIRECT("'Form Responses 1'!I"&amp;A223):indirect("'Form Responses 1'!I"&amp;B222),MATCH(C230,B223:B230,0)),"")</f>
        <v/>
      </c>
    </row>
    <row r="231">
      <c r="A231" s="21"/>
      <c r="B231" s="21"/>
      <c r="C231" s="21"/>
      <c r="D231" s="21"/>
      <c r="E231" s="35"/>
      <c r="F231" s="35"/>
      <c r="G231" s="21"/>
      <c r="H231" s="21"/>
      <c r="I231" s="35"/>
      <c r="J231" s="35"/>
      <c r="K231" s="35"/>
    </row>
    <row r="232" ht="66.0" customHeight="1">
      <c r="A232" s="20"/>
      <c r="B232" s="31"/>
      <c r="C232" s="20">
        <v>10.0</v>
      </c>
      <c r="D232" s="22"/>
      <c r="E232" s="23">
        <v>44161.0</v>
      </c>
      <c r="F232" s="24" t="str">
        <f t="array" ref="F232">indirect("'sheet3'!E"&amp;2)</f>
        <v>JURNAL KELAS 9F SMP NEGERI 1 TURI SEMESTER 1 TAHUN PELAJARAN 2020/2021</v>
      </c>
      <c r="G232" s="25"/>
      <c r="H232" s="25"/>
      <c r="I232" s="26"/>
      <c r="J232" s="26"/>
      <c r="K232" s="27"/>
    </row>
    <row r="233">
      <c r="A233" s="20"/>
      <c r="B233" s="28" t="str">
        <f t="array" ref="B233">row(index(Sheet3!$A$1:$A$2943,match(right(E232,10),Sheet3!$A$1:$A$2943,0)))+countif(Sheet3!$A$1:$A$2943,(index(Sheet3!$A$1:$A$2943,match(right(E232,10),Sheet3!$A$1:$A$2943,0))))-1</f>
        <v>#N/A</v>
      </c>
      <c r="C233" s="21"/>
      <c r="D233" s="37" t="s">
        <v>333</v>
      </c>
      <c r="E233" s="38" t="s">
        <v>334</v>
      </c>
      <c r="F233" s="38" t="s">
        <v>2</v>
      </c>
      <c r="G233" s="38" t="s">
        <v>4</v>
      </c>
      <c r="H233" s="38" t="s">
        <v>335</v>
      </c>
      <c r="I233" s="38" t="s">
        <v>336</v>
      </c>
      <c r="J233" s="38" t="s">
        <v>337</v>
      </c>
      <c r="K233" s="38" t="s">
        <v>338</v>
      </c>
    </row>
    <row r="234">
      <c r="A234" s="30" t="str">
        <f t="array" ref="A234">row(index(Sheet3!$A$1:$A$2943,match(right(E232,10),Sheet3!$A$1:$A$2943,0)))</f>
        <v>#N/A</v>
      </c>
      <c r="B234" s="31" t="str">
        <f t="shared" ref="B234:B241" si="22">iferror(value(left(indirect("Form Responses 1!E"&amp;A234),iferror(find(",",indirect("Form Responses 1!E"&amp;A234)),len(indirect("Form Responses 1!E"&amp;A234))+1)-1)),"")</f>
        <v/>
      </c>
      <c r="C234" s="21" t="str">
        <f>iferror(small(B234:B241,D234),"")</f>
        <v/>
      </c>
      <c r="D234" s="32">
        <v>1.0</v>
      </c>
      <c r="E234" s="33" t="str">
        <f t="array" ref="E234">iferror(INDEX(INDIRECT("'Form Responses 1'!B"&amp;A234):indirect("'Form Responses 1'!B"&amp;B233),MATCH(C234,B234:B241,0)),"")</f>
        <v/>
      </c>
      <c r="F234" s="33" t="str">
        <f t="array" ref="F234">iferror(INDEX(INDIRECT("'Form Responses 1'!c"&amp;A234):indirect("'Form Responses 1'!c"&amp;B233),MATCH(C234,B234:B241,0)),"")</f>
        <v/>
      </c>
      <c r="G234" s="32" t="str">
        <f t="array" ref="G234">iferror(INDEX(INDIRECT("'Form Responses 1'!E"&amp;A234):indirect("'Form Responses 1'!E"&amp;B233),MATCH(C234,B234:B241,0)),"")</f>
        <v/>
      </c>
      <c r="H234" s="32" t="str">
        <f t="array" ref="H234">iferror(INDEX(INDIRECT("'Form Responses 1'!F"&amp;A234):indirect("'Form Responses 1'!F"&amp;B233),MATCH(C234,B234:B241,0)),"")</f>
        <v/>
      </c>
      <c r="I234" s="33" t="str">
        <f t="array" ref="I234">iferror(INDEX(INDIRECT("'Form Responses 1'!G"&amp;A234):indirect("'Form Responses 1'!G"&amp;B233),MATCH(C234,B234:B241,0)),"")</f>
        <v/>
      </c>
      <c r="J234" s="33" t="str">
        <f t="array" ref="J234">iferror(INDEX(INDIRECT("'Form Responses 1'!H"&amp;A234):indirect("'Form Responses 1'!H"&amp;B233),MATCH(C234,B234:B241,0)),"")</f>
        <v/>
      </c>
      <c r="K234" s="33" t="str">
        <f t="array" ref="K234">iferror(INDEX(INDIRECT("'Form Responses 1'!I"&amp;A234):indirect("'Form Responses 1'!I"&amp;B233),MATCH(C234,B234:B241,0)),"")</f>
        <v/>
      </c>
    </row>
    <row r="235">
      <c r="A235" s="20" t="str">
        <f>if(A234+D234&lt;=B233,A234+D234,"")</f>
        <v>#N/A</v>
      </c>
      <c r="B235" s="31" t="str">
        <f t="shared" si="22"/>
        <v/>
      </c>
      <c r="C235" s="21" t="str">
        <f>iferror(small(B234:B241,D235),"")</f>
        <v/>
      </c>
      <c r="D235" s="32">
        <v>2.0</v>
      </c>
      <c r="E235" s="33" t="str">
        <f t="array" ref="E235">iferror(INDEX(INDIRECT("'Form Responses 1'!B"&amp;A234):indirect("'Form Responses 1'!B"&amp;B233),MATCH(C235,B234:B241,0)),"")</f>
        <v/>
      </c>
      <c r="F235" s="33" t="str">
        <f t="array" ref="F235">iferror(INDEX(INDIRECT("'Form Responses 1'!c"&amp;A234):indirect("'Form Responses 1'!c"&amp;B233),MATCH(C235,B234:B241,0)),"")</f>
        <v/>
      </c>
      <c r="G235" s="32" t="str">
        <f t="array" ref="G235">iferror(INDEX(INDIRECT("'Form Responses 1'!E"&amp;A234):indirect("'Form Responses 1'!E"&amp;B233),MATCH(C235,B234:B241,0)),"")</f>
        <v/>
      </c>
      <c r="H235" s="32" t="str">
        <f t="array" ref="H235">iferror(INDEX(INDIRECT("'Form Responses 1'!F"&amp;A234):indirect("'Form Responses 1'!F"&amp;B233),MATCH(C235,B234:B241,0)),"")</f>
        <v/>
      </c>
      <c r="I235" s="33" t="str">
        <f t="array" ref="I235">iferror(INDEX(INDIRECT("'Form Responses 1'!G"&amp;A234):indirect("'Form Responses 1'!G"&amp;B233),MATCH(C235,B234:B241,0)),"")</f>
        <v/>
      </c>
      <c r="J235" s="33" t="str">
        <f t="array" ref="J235">iferror(INDEX(INDIRECT("'Form Responses 1'!H"&amp;A234):indirect("'Form Responses 1'!H"&amp;B233),MATCH(C235,B234:B241,0)),"")</f>
        <v/>
      </c>
      <c r="K235" s="33" t="str">
        <f t="array" ref="K235">iferror(INDEX(INDIRECT("'Form Responses 1'!I"&amp;A234):indirect("'Form Responses 1'!I"&amp;B233),MATCH(C235,B234:B241,0)),"")</f>
        <v/>
      </c>
    </row>
    <row r="236">
      <c r="A236" s="20" t="str">
        <f>if(A234+D235&lt;=B233,A234+D235,"")</f>
        <v>#N/A</v>
      </c>
      <c r="B236" s="31" t="str">
        <f t="shared" si="22"/>
        <v/>
      </c>
      <c r="C236" s="21" t="str">
        <f>iferror(small(B234:B241,D236),"")</f>
        <v/>
      </c>
      <c r="D236" s="32">
        <v>3.0</v>
      </c>
      <c r="E236" s="33" t="str">
        <f t="array" ref="E236">iferror(INDEX(INDIRECT("'Form Responses 1'!B"&amp;A234):indirect("'Form Responses 1'!B"&amp;B233),MATCH(C236,B234:B241,0)),"")</f>
        <v/>
      </c>
      <c r="F236" s="33" t="str">
        <f t="array" ref="F236">iferror(INDEX(INDIRECT("'Form Responses 1'!c"&amp;A234):indirect("'Form Responses 1'!c"&amp;B233),MATCH(C236,B234:B241,0)),"")</f>
        <v/>
      </c>
      <c r="G236" s="32" t="str">
        <f t="array" ref="G236">iferror(INDEX(INDIRECT("'Form Responses 1'!E"&amp;A234):indirect("'Form Responses 1'!E"&amp;B233),MATCH(C236,B234:B241,0)),"")</f>
        <v/>
      </c>
      <c r="H236" s="32" t="str">
        <f t="array" ref="H236">iferror(INDEX(INDIRECT("'Form Responses 1'!F"&amp;A234):indirect("'Form Responses 1'!F"&amp;B233),MATCH(C236,B234:B241,0)),"")</f>
        <v/>
      </c>
      <c r="I236" s="33" t="str">
        <f t="array" ref="I236">iferror(INDEX(INDIRECT("'Form Responses 1'!G"&amp;A234):indirect("'Form Responses 1'!G"&amp;B233),MATCH(C236,B234:B241,0)),"")</f>
        <v/>
      </c>
      <c r="J236" s="33" t="str">
        <f t="array" ref="J236">iferror(INDEX(INDIRECT("'Form Responses 1'!H"&amp;A234):indirect("'Form Responses 1'!H"&amp;B233),MATCH(C236,B234:B241,0)),"")</f>
        <v/>
      </c>
      <c r="K236" s="33" t="str">
        <f t="array" ref="K236">iferror(INDEX(INDIRECT("'Form Responses 1'!I"&amp;A234):indirect("'Form Responses 1'!I"&amp;B233),MATCH(C236,B234:B241,0)),"")</f>
        <v/>
      </c>
    </row>
    <row r="237">
      <c r="A237" s="20" t="str">
        <f>if(A234+D236&lt;=B233,A234+D236,"")</f>
        <v>#N/A</v>
      </c>
      <c r="B237" s="31" t="str">
        <f t="shared" si="22"/>
        <v/>
      </c>
      <c r="C237" s="21" t="str">
        <f>iferror(small(B234:B241,D237),"")</f>
        <v/>
      </c>
      <c r="D237" s="32">
        <v>4.0</v>
      </c>
      <c r="E237" s="33" t="str">
        <f t="array" ref="E237">iferror(INDEX(INDIRECT("'Form Responses 1'!B"&amp;A234):indirect("'Form Responses 1'!B"&amp;B233),MATCH(C237,B234:B241,0)),"")</f>
        <v/>
      </c>
      <c r="F237" s="33" t="str">
        <f t="array" ref="F237">iferror(INDEX(INDIRECT("'Form Responses 1'!c"&amp;A234):indirect("'Form Responses 1'!c"&amp;B233),MATCH(C237,B234:B241,0)),"")</f>
        <v/>
      </c>
      <c r="G237" s="32" t="str">
        <f t="array" ref="G237">iferror(INDEX(INDIRECT("'Form Responses 1'!E"&amp;A234):indirect("'Form Responses 1'!E"&amp;B233),MATCH(C237,B234:B241,0)),"")</f>
        <v/>
      </c>
      <c r="H237" s="32" t="str">
        <f t="array" ref="H237">iferror(INDEX(INDIRECT("'Form Responses 1'!F"&amp;A234):indirect("'Form Responses 1'!F"&amp;B233),MATCH(C237,B234:B241,0)),"")</f>
        <v/>
      </c>
      <c r="I237" s="33" t="str">
        <f t="array" ref="I237">iferror(INDEX(INDIRECT("'Form Responses 1'!G"&amp;A234):indirect("'Form Responses 1'!G"&amp;B233),MATCH(C237,B234:B241,0)),"")</f>
        <v/>
      </c>
      <c r="J237" s="33" t="str">
        <f t="array" ref="J237">iferror(INDEX(INDIRECT("'Form Responses 1'!H"&amp;A234):indirect("'Form Responses 1'!H"&amp;B233),MATCH(C237,B234:B241,0)),"")</f>
        <v/>
      </c>
      <c r="K237" s="33" t="str">
        <f t="array" ref="K237">iferror(INDEX(INDIRECT("'Form Responses 1'!I"&amp;A234):indirect("'Form Responses 1'!I"&amp;B233),MATCH(C237,B234:B241,0)),"")</f>
        <v/>
      </c>
    </row>
    <row r="238">
      <c r="A238" s="20" t="str">
        <f>if(A234+D237&lt;=B233,A234+D237,"")</f>
        <v>#N/A</v>
      </c>
      <c r="B238" s="31" t="str">
        <f t="shared" si="22"/>
        <v/>
      </c>
      <c r="C238" s="21" t="str">
        <f>iferror(small(B234:B241,D238),"")</f>
        <v/>
      </c>
      <c r="D238" s="32">
        <v>5.0</v>
      </c>
      <c r="E238" s="33" t="str">
        <f t="array" ref="E238">iferror(INDEX(INDIRECT("'Form Responses 1'!B"&amp;A234):indirect("'Form Responses 1'!B"&amp;B233),MATCH(C238,B234:B241,0)),"")</f>
        <v/>
      </c>
      <c r="F238" s="33" t="str">
        <f t="array" ref="F238">iferror(INDEX(INDIRECT("'Form Responses 1'!c"&amp;A234):indirect("'Form Responses 1'!c"&amp;B233),MATCH(C238,B234:B241,0)),"")</f>
        <v/>
      </c>
      <c r="G238" s="32" t="str">
        <f t="array" ref="G238">iferror(INDEX(INDIRECT("'Form Responses 1'!E"&amp;A234):indirect("'Form Responses 1'!E"&amp;B233),MATCH(C238,B234:B241,0)),"")</f>
        <v/>
      </c>
      <c r="H238" s="32" t="str">
        <f t="array" ref="H238">iferror(INDEX(INDIRECT("'Form Responses 1'!F"&amp;A234):indirect("'Form Responses 1'!F"&amp;B233),MATCH(C238,B234:B241,0)),"")</f>
        <v/>
      </c>
      <c r="I238" s="33" t="str">
        <f t="array" ref="I238">iferror(INDEX(INDIRECT("'Form Responses 1'!G"&amp;A234):indirect("'Form Responses 1'!G"&amp;B233),MATCH(C238,B234:B241,0)),"")</f>
        <v/>
      </c>
      <c r="J238" s="33" t="str">
        <f t="array" ref="J238">iferror(INDEX(INDIRECT("'Form Responses 1'!H"&amp;A234):indirect("'Form Responses 1'!H"&amp;B233),MATCH(C238,B234:B241,0)),"")</f>
        <v/>
      </c>
      <c r="K238" s="33" t="str">
        <f t="array" ref="K238">iferror(INDEX(INDIRECT("'Form Responses 1'!I"&amp;A234):indirect("'Form Responses 1'!I"&amp;B233),MATCH(C238,B234:B241,0)),"")</f>
        <v/>
      </c>
    </row>
    <row r="239">
      <c r="A239" s="20" t="str">
        <f>if(A234+D238&lt;=B233,A234+D238,"")</f>
        <v>#N/A</v>
      </c>
      <c r="B239" s="31" t="str">
        <f t="shared" si="22"/>
        <v/>
      </c>
      <c r="C239" s="21" t="str">
        <f>iferror(small(B234:B241,D239),"")</f>
        <v/>
      </c>
      <c r="D239" s="32">
        <v>6.0</v>
      </c>
      <c r="E239" s="33" t="str">
        <f t="array" ref="E239">iferror(INDEX(INDIRECT("'Form Responses 1'!B"&amp;A234):indirect("'Form Responses 1'!B"&amp;B233),MATCH(C239,B234:B241,0)),"")</f>
        <v/>
      </c>
      <c r="F239" s="33" t="str">
        <f t="array" ref="F239">iferror(INDEX(INDIRECT("'Form Responses 1'!c"&amp;A234):indirect("'Form Responses 1'!c"&amp;B233),MATCH(C239,B234:B241,0)),"")</f>
        <v/>
      </c>
      <c r="G239" s="32" t="str">
        <f t="array" ref="G239">iferror(INDEX(INDIRECT("'Form Responses 1'!E"&amp;A234):indirect("'Form Responses 1'!E"&amp;B233),MATCH(C239,B234:B241,0)),"")</f>
        <v/>
      </c>
      <c r="H239" s="32" t="str">
        <f t="array" ref="H239">iferror(INDEX(INDIRECT("'Form Responses 1'!F"&amp;A234):indirect("'Form Responses 1'!F"&amp;B233),MATCH(C239,B234:B241,0)),"")</f>
        <v/>
      </c>
      <c r="I239" s="33" t="str">
        <f t="array" ref="I239">iferror(INDEX(INDIRECT("'Form Responses 1'!G"&amp;A234):indirect("'Form Responses 1'!G"&amp;B233),MATCH(C239,B234:B241,0)),"")</f>
        <v/>
      </c>
      <c r="J239" s="33" t="str">
        <f t="array" ref="J239">iferror(INDEX(INDIRECT("'Form Responses 1'!H"&amp;A234):indirect("'Form Responses 1'!H"&amp;B233),MATCH(C239,B234:B241,0)),"")</f>
        <v/>
      </c>
      <c r="K239" s="33" t="str">
        <f t="array" ref="K239">iferror(INDEX(INDIRECT("'Form Responses 1'!I"&amp;A234):indirect("'Form Responses 1'!I"&amp;B233),MATCH(C239,B234:B241,0)),"")</f>
        <v/>
      </c>
    </row>
    <row r="240">
      <c r="A240" s="20" t="str">
        <f>if(A234+D239&lt;=B233,A234+D239,"")</f>
        <v>#N/A</v>
      </c>
      <c r="B240" s="31" t="str">
        <f t="shared" si="22"/>
        <v/>
      </c>
      <c r="C240" s="21" t="str">
        <f>iferror(small(B234:B241,D240),"")</f>
        <v/>
      </c>
      <c r="D240" s="32">
        <v>7.0</v>
      </c>
      <c r="E240" s="33" t="str">
        <f t="array" ref="E240">iferror(INDEX(INDIRECT("'Form Responses 1'!B"&amp;A234):indirect("'Form Responses 1'!B"&amp;B233),MATCH(C240,B234:B241,0)),"")</f>
        <v/>
      </c>
      <c r="F240" s="33" t="str">
        <f t="array" ref="F240">iferror(INDEX(INDIRECT("'Form Responses 1'!c"&amp;A234):indirect("'Form Responses 1'!c"&amp;B233),MATCH(C240,B234:B241,0)),"")</f>
        <v/>
      </c>
      <c r="G240" s="32" t="str">
        <f t="array" ref="G240">iferror(INDEX(INDIRECT("'Form Responses 1'!E"&amp;A234):indirect("'Form Responses 1'!E"&amp;B233),MATCH(C240,B234:B241,0)),"")</f>
        <v/>
      </c>
      <c r="H240" s="32" t="str">
        <f t="array" ref="H240">iferror(INDEX(INDIRECT("'Form Responses 1'!F"&amp;A234):indirect("'Form Responses 1'!F"&amp;B233),MATCH(C240,B234:B241,0)),"")</f>
        <v/>
      </c>
      <c r="I240" s="33" t="str">
        <f t="array" ref="I240">iferror(INDEX(INDIRECT("'Form Responses 1'!G"&amp;A234):indirect("'Form Responses 1'!G"&amp;B233),MATCH(C240,B234:B241,0)),"")</f>
        <v/>
      </c>
      <c r="J240" s="33" t="str">
        <f t="array" ref="J240">iferror(INDEX(INDIRECT("'Form Responses 1'!H"&amp;A234):indirect("'Form Responses 1'!H"&amp;B233),MATCH(C240,B234:B241,0)),"")</f>
        <v/>
      </c>
      <c r="K240" s="33" t="str">
        <f t="array" ref="K240">iferror(INDEX(INDIRECT("'Form Responses 1'!I"&amp;A234):indirect("'Form Responses 1'!I"&amp;B233),MATCH(C240,B234:B241,0)),"")</f>
        <v/>
      </c>
    </row>
    <row r="241">
      <c r="A241" s="20" t="str">
        <f>if(A234+D240&lt;=B233,A234+D240,"")</f>
        <v>#N/A</v>
      </c>
      <c r="B241" s="31" t="str">
        <f t="shared" si="22"/>
        <v/>
      </c>
      <c r="C241" s="21" t="str">
        <f>iferror(small(B234:B241,D241),"")</f>
        <v/>
      </c>
      <c r="D241" s="32">
        <v>8.0</v>
      </c>
      <c r="E241" s="33" t="str">
        <f t="array" ref="E241">iferror(INDEX(INDIRECT("'Form Responses 1'!B"&amp;A234):indirect("'Form Responses 1'!B"&amp;B233),MATCH(C241,B234:B241,0)),"")</f>
        <v/>
      </c>
      <c r="F241" s="33" t="str">
        <f t="array" ref="F241">iferror(INDEX(INDIRECT("'Form Responses 1'!c"&amp;A234):indirect("'Form Responses 1'!c"&amp;B233),MATCH(C241,B234:B241,0)),"")</f>
        <v/>
      </c>
      <c r="G241" s="32" t="str">
        <f t="array" ref="G241">iferror(INDEX(INDIRECT("'Form Responses 1'!E"&amp;A234):indirect("'Form Responses 1'!E"&amp;B233),MATCH(C241,B234:B241,0)),"")</f>
        <v/>
      </c>
      <c r="H241" s="32" t="str">
        <f t="array" ref="H241">iferror(INDEX(INDIRECT("'Form Responses 1'!F"&amp;A234):indirect("'Form Responses 1'!F"&amp;B233),MATCH(C241,B234:B241,0)),"")</f>
        <v/>
      </c>
      <c r="I241" s="33" t="str">
        <f t="array" ref="I241">iferror(INDEX(INDIRECT("'Form Responses 1'!G"&amp;A234):indirect("'Form Responses 1'!G"&amp;B233),MATCH(C241,B234:B241,0)),"")</f>
        <v/>
      </c>
      <c r="J241" s="33" t="str">
        <f t="array" ref="J241">iferror(INDEX(INDIRECT("'Form Responses 1'!H"&amp;A234):indirect("'Form Responses 1'!H"&amp;B233),MATCH(C241,B234:B241,0)),"")</f>
        <v/>
      </c>
      <c r="K241" s="33" t="str">
        <f t="array" ref="K241">iferror(INDEX(INDIRECT("'Form Responses 1'!I"&amp;A234):indirect("'Form Responses 1'!I"&amp;B233),MATCH(C241,B234:B241,0)),"")</f>
        <v/>
      </c>
    </row>
    <row r="242">
      <c r="A242" s="21"/>
      <c r="B242" s="21"/>
      <c r="C242" s="21"/>
      <c r="D242" s="21"/>
      <c r="E242" s="35"/>
      <c r="F242" s="35"/>
      <c r="G242" s="21"/>
      <c r="H242" s="21"/>
      <c r="I242" s="35"/>
      <c r="J242" s="35"/>
      <c r="K242" s="35"/>
    </row>
    <row r="243">
      <c r="A243" s="20"/>
      <c r="B243" s="31"/>
      <c r="C243" s="20">
        <v>10.0</v>
      </c>
      <c r="D243" s="22"/>
      <c r="E243" s="23">
        <v>44162.0</v>
      </c>
      <c r="F243" s="24" t="str">
        <f t="array" ref="F243">indirect("'sheet3'!E"&amp;2)</f>
        <v>JURNAL KELAS 9F SMP NEGERI 1 TURI SEMESTER 1 TAHUN PELAJARAN 2020/2021</v>
      </c>
      <c r="G243" s="25"/>
      <c r="H243" s="25"/>
      <c r="I243" s="26"/>
      <c r="J243" s="26"/>
      <c r="K243" s="27"/>
    </row>
    <row r="244">
      <c r="A244" s="20"/>
      <c r="B244" s="28">
        <f t="array" ref="B244">row(index(Sheet3!$A$1:$A$2943,match(right(E243,10),Sheet3!$A$1:$A$2943,0)))+countif(Sheet3!$A$1:$A$2943,(index(Sheet3!$A$1:$A$2943,match(right(E243,10),Sheet3!$A$1:$A$2943,0))))-1</f>
        <v>195</v>
      </c>
      <c r="C244" s="21"/>
      <c r="D244" s="37" t="s">
        <v>333</v>
      </c>
      <c r="E244" s="38" t="s">
        <v>334</v>
      </c>
      <c r="F244" s="38" t="s">
        <v>2</v>
      </c>
      <c r="G244" s="38" t="s">
        <v>4</v>
      </c>
      <c r="H244" s="38" t="s">
        <v>335</v>
      </c>
      <c r="I244" s="38" t="s">
        <v>336</v>
      </c>
      <c r="J244" s="38" t="s">
        <v>337</v>
      </c>
      <c r="K244" s="38" t="s">
        <v>338</v>
      </c>
    </row>
    <row r="245">
      <c r="A245" s="30">
        <f t="array" ref="A245">row(index(Sheet3!$A$1:$A$2943,match(right(E243,10),Sheet3!$A$1:$A$2943,0)))</f>
        <v>192</v>
      </c>
      <c r="B245" s="31">
        <f t="shared" ref="B245:B252" si="23">iferror(value(left(indirect("Form Responses 1!E"&amp;A245),iferror(find(",",indirect("Form Responses 1!E"&amp;A245)),len(indirect("Form Responses 1!E"&amp;A245))+1)-1)),"")</f>
        <v>3</v>
      </c>
      <c r="C245" s="21">
        <f>iferror(small(B245:B252,D245),"")</f>
        <v>3</v>
      </c>
      <c r="D245" s="32">
        <v>1.0</v>
      </c>
      <c r="E245" s="33" t="str">
        <f t="array" ref="E245">iferror(INDEX(INDIRECT("'Form Responses 1'!B"&amp;A245):indirect("'Form Responses 1'!B"&amp;B244),MATCH(C245,B245:B252,0)),"")</f>
        <v>9. Wiwik Tiasih, S.Pd,M.Pd</v>
      </c>
      <c r="F245" s="33" t="str">
        <f t="array" ref="F245">iferror(INDEX(INDIRECT("'Form Responses 1'!c"&amp;A245):indirect("'Form Responses 1'!c"&amp;B244),MATCH(C245,B245:B252,0)),"")</f>
        <v>4. Matematika</v>
      </c>
      <c r="G245" s="32" t="str">
        <f t="array" ref="G245">iferror(INDEX(INDIRECT("'Form Responses 1'!E"&amp;A245):indirect("'Form Responses 1'!E"&amp;B244),MATCH(C245,B245:B252,0)),"")</f>
        <v>3, 4</v>
      </c>
      <c r="H245" s="32">
        <f t="array" ref="H245">iferror(INDEX(INDIRECT("'Form Responses 1'!F"&amp;A245):indirect("'Form Responses 1'!F"&amp;B244),MATCH(C245,B245:B252,0)),"")</f>
        <v>4</v>
      </c>
      <c r="I245" s="33" t="str">
        <f t="array" ref="I245">iferror(INDEX(INDIRECT("'Form Responses 1'!G"&amp;A245):indirect("'Form Responses 1'!G"&amp;B244),MATCH(C245,B245:B252,0)),"")</f>
        <v>Rotasi</v>
      </c>
      <c r="J245" s="33" t="str">
        <f t="array" ref="J245">iferror(INDEX(INDIRECT("'Form Responses 1'!H"&amp;A245):indirect("'Form Responses 1'!H"&amp;B244),MATCH(C245,B245:B252,0)),"")</f>
        <v>3, 4</v>
      </c>
      <c r="K245" s="33" t="str">
        <f t="array" ref="K245">iferror(INDEX(INDIRECT("'Form Responses 1'!I"&amp;A245):indirect("'Form Responses 1'!I"&amp;B244),MATCH(C245,B245:B252,0)),"")</f>
        <v>Memahami materi dan contoh soal</v>
      </c>
    </row>
    <row r="246">
      <c r="A246" s="20">
        <f>if(A245+D245&lt;=B244,A245+D245,"")</f>
        <v>193</v>
      </c>
      <c r="B246" s="31">
        <f t="shared" si="23"/>
        <v>3</v>
      </c>
      <c r="C246" s="21">
        <f>iferror(small(B245:B252,D246),"")</f>
        <v>3</v>
      </c>
      <c r="D246" s="32">
        <v>2.0</v>
      </c>
      <c r="E246" s="33" t="str">
        <f t="array" ref="E246">iferror(INDEX(INDIRECT("'Form Responses 1'!B"&amp;A245):indirect("'Form Responses 1'!B"&amp;B244),MATCH(C246,B245:B252,0)),"")</f>
        <v>9. Wiwik Tiasih, S.Pd,M.Pd</v>
      </c>
      <c r="F246" s="33" t="str">
        <f t="array" ref="F246">iferror(INDEX(INDIRECT("'Form Responses 1'!c"&amp;A245):indirect("'Form Responses 1'!c"&amp;B244),MATCH(C246,B245:B252,0)),"")</f>
        <v>4. Matematika</v>
      </c>
      <c r="G246" s="32" t="str">
        <f t="array" ref="G246">iferror(INDEX(INDIRECT("'Form Responses 1'!E"&amp;A245):indirect("'Form Responses 1'!E"&amp;B244),MATCH(C246,B245:B252,0)),"")</f>
        <v>3, 4</v>
      </c>
      <c r="H246" s="32">
        <f t="array" ref="H246">iferror(INDEX(INDIRECT("'Form Responses 1'!F"&amp;A245):indirect("'Form Responses 1'!F"&amp;B244),MATCH(C246,B245:B252,0)),"")</f>
        <v>4</v>
      </c>
      <c r="I246" s="33" t="str">
        <f t="array" ref="I246">iferror(INDEX(INDIRECT("'Form Responses 1'!G"&amp;A245):indirect("'Form Responses 1'!G"&amp;B244),MATCH(C246,B245:B252,0)),"")</f>
        <v>Rotasi</v>
      </c>
      <c r="J246" s="33" t="str">
        <f t="array" ref="J246">iferror(INDEX(INDIRECT("'Form Responses 1'!H"&amp;A245):indirect("'Form Responses 1'!H"&amp;B244),MATCH(C246,B245:B252,0)),"")</f>
        <v>3, 4</v>
      </c>
      <c r="K246" s="33" t="str">
        <f t="array" ref="K246">iferror(INDEX(INDIRECT("'Form Responses 1'!I"&amp;A245):indirect("'Form Responses 1'!I"&amp;B244),MATCH(C246,B245:B252,0)),"")</f>
        <v>Memahami materi dan contoh soal</v>
      </c>
    </row>
    <row r="247">
      <c r="A247" s="20">
        <f>if(A245+D246&lt;=B244,A245+D246,"")</f>
        <v>194</v>
      </c>
      <c r="B247" s="31">
        <f t="shared" si="23"/>
        <v>8</v>
      </c>
      <c r="C247" s="21">
        <f>iferror(small(B245:B252,D247),"")</f>
        <v>5</v>
      </c>
      <c r="D247" s="32">
        <v>3.0</v>
      </c>
      <c r="E247" s="33" t="str">
        <f t="array" ref="E247">iferror(INDEX(INDIRECT("'Form Responses 1'!B"&amp;A245):indirect("'Form Responses 1'!B"&amp;B244),MATCH(C247,B245:B252,0)),"")</f>
        <v>42. Nurul Laili, S.Pd. M.Pd</v>
      </c>
      <c r="F247" s="33" t="str">
        <f t="array" ref="F247">iferror(INDEX(INDIRECT("'Form Responses 1'!c"&amp;A245):indirect("'Form Responses 1'!c"&amp;B244),MATCH(C247,B245:B252,0)),"")</f>
        <v>5. IPA</v>
      </c>
      <c r="G247" s="32" t="str">
        <f t="array" ref="G247">iferror(INDEX(INDIRECT("'Form Responses 1'!E"&amp;A245):indirect("'Form Responses 1'!E"&amp;B244),MATCH(C247,B245:B252,0)),"")</f>
        <v>5, 6</v>
      </c>
      <c r="H247" s="32">
        <f t="array" ref="H247">iferror(INDEX(INDIRECT("'Form Responses 1'!F"&amp;A245):indirect("'Form Responses 1'!F"&amp;B244),MATCH(C247,B245:B252,0)),"")</f>
        <v>30</v>
      </c>
      <c r="I247" s="33" t="str">
        <f t="array" ref="I247">iferror(INDEX(INDIRECT("'Form Responses 1'!G"&amp;A245):indirect("'Form Responses 1'!G"&amp;B244),MATCH(C247,B245:B252,0)),"")</f>
        <v>Uji kopetensi bab 3</v>
      </c>
      <c r="J247" s="33" t="str">
        <f t="array" ref="J247">iferror(INDEX(INDIRECT("'Form Responses 1'!H"&amp;A245):indirect("'Form Responses 1'!H"&amp;B244),MATCH(C247,B245:B252,0)),"")</f>
        <v>-</v>
      </c>
      <c r="K247" s="33" t="str">
        <f t="array" ref="K247">iferror(INDEX(INDIRECT("'Form Responses 1'!I"&amp;A245):indirect("'Form Responses 1'!I"&amp;B244),MATCH(C247,B245:B252,0)),"")</f>
        <v>Berjalan lancar</v>
      </c>
    </row>
    <row r="248">
      <c r="A248" s="20">
        <f>if(A245+D247&lt;=B244,A245+D247,"")</f>
        <v>195</v>
      </c>
      <c r="B248" s="31">
        <f t="shared" si="23"/>
        <v>5</v>
      </c>
      <c r="C248" s="21">
        <f>iferror(small(B245:B252,D248),"")</f>
        <v>8</v>
      </c>
      <c r="D248" s="32">
        <v>4.0</v>
      </c>
      <c r="E248" s="33" t="str">
        <f t="array" ref="E248">iferror(INDEX(INDIRECT("'Form Responses 1'!B"&amp;A245):indirect("'Form Responses 1'!B"&amp;B244),MATCH(C248,B245:B252,0)),"")</f>
        <v>2. Drs. Tasrip, MM.</v>
      </c>
      <c r="F248" s="33" t="str">
        <f t="array" ref="F248">iferror(INDEX(INDIRECT("'Form Responses 1'!c"&amp;A245):indirect("'Form Responses 1'!c"&amp;B244),MATCH(C248,B245:B252,0)),"")</f>
        <v>6. IPS</v>
      </c>
      <c r="G248" s="32" t="str">
        <f t="array" ref="G248">iferror(INDEX(INDIRECT("'Form Responses 1'!E"&amp;A245):indirect("'Form Responses 1'!E"&amp;B244),MATCH(C248,B245:B252,0)),"")</f>
        <v>8, 9</v>
      </c>
      <c r="H248" s="32">
        <f t="array" ref="H248">iferror(INDEX(INDIRECT("'Form Responses 1'!F"&amp;A245):indirect("'Form Responses 1'!F"&amp;B244),MATCH(C248,B245:B252,0)),"")</f>
        <v>27</v>
      </c>
      <c r="I248" s="33" t="str">
        <f t="array" ref="I248">iferror(INDEX(INDIRECT("'Form Responses 1'!G"&amp;A245):indirect("'Form Responses 1'!G"&amp;B244),MATCH(C248,B245:B252,0)),"")</f>
        <v>Dampak negatif globalisasi</v>
      </c>
      <c r="J248" s="33" t="str">
        <f t="array" ref="J248">iferror(INDEX(INDIRECT("'Form Responses 1'!H"&amp;A245):indirect("'Form Responses 1'!H"&amp;B244),MATCH(C248,B245:B252,0)),"")</f>
        <v>-</v>
      </c>
      <c r="K248" s="33" t="str">
        <f t="array" ref="K248">iferror(INDEX(INDIRECT("'Form Responses 1'!I"&amp;A245):indirect("'Form Responses 1'!I"&amp;B244),MATCH(C248,B245:B252,0)),"")</f>
        <v>Lancar</v>
      </c>
    </row>
    <row r="249">
      <c r="A249" s="20" t="str">
        <f>if(A245+D248&lt;=B244,A245+D248,"")</f>
        <v/>
      </c>
      <c r="B249" s="31" t="str">
        <f t="shared" si="23"/>
        <v/>
      </c>
      <c r="C249" s="21" t="str">
        <f>iferror(small(B245:B252,D249),"")</f>
        <v/>
      </c>
      <c r="D249" s="32">
        <v>5.0</v>
      </c>
      <c r="E249" s="33" t="str">
        <f t="array" ref="E249">iferror(INDEX(INDIRECT("'Form Responses 1'!B"&amp;A245):indirect("'Form Responses 1'!B"&amp;B244),MATCH(C249,B245:B252,0)),"")</f>
        <v/>
      </c>
      <c r="F249" s="33" t="str">
        <f t="array" ref="F249">iferror(INDEX(INDIRECT("'Form Responses 1'!c"&amp;A245):indirect("'Form Responses 1'!c"&amp;B244),MATCH(C249,B245:B252,0)),"")</f>
        <v/>
      </c>
      <c r="G249" s="32" t="str">
        <f t="array" ref="G249">iferror(INDEX(INDIRECT("'Form Responses 1'!E"&amp;A245):indirect("'Form Responses 1'!E"&amp;B244),MATCH(C249,B245:B252,0)),"")</f>
        <v/>
      </c>
      <c r="H249" s="32" t="str">
        <f t="array" ref="H249">iferror(INDEX(INDIRECT("'Form Responses 1'!F"&amp;A245):indirect("'Form Responses 1'!F"&amp;B244),MATCH(C249,B245:B252,0)),"")</f>
        <v/>
      </c>
      <c r="I249" s="33" t="str">
        <f t="array" ref="I249">iferror(INDEX(INDIRECT("'Form Responses 1'!G"&amp;A245):indirect("'Form Responses 1'!G"&amp;B244),MATCH(C249,B245:B252,0)),"")</f>
        <v/>
      </c>
      <c r="J249" s="33" t="str">
        <f t="array" ref="J249">iferror(INDEX(INDIRECT("'Form Responses 1'!H"&amp;A245):indirect("'Form Responses 1'!H"&amp;B244),MATCH(C249,B245:B252,0)),"")</f>
        <v/>
      </c>
      <c r="K249" s="33" t="str">
        <f t="array" ref="K249">iferror(INDEX(INDIRECT("'Form Responses 1'!I"&amp;A245):indirect("'Form Responses 1'!I"&amp;B244),MATCH(C249,B245:B252,0)),"")</f>
        <v/>
      </c>
    </row>
    <row r="250">
      <c r="A250" s="20" t="str">
        <f>if(A245+D249&lt;=B244,A245+D249,"")</f>
        <v/>
      </c>
      <c r="B250" s="31" t="str">
        <f t="shared" si="23"/>
        <v/>
      </c>
      <c r="C250" s="21" t="str">
        <f>iferror(small(B245:B252,D250),"")</f>
        <v/>
      </c>
      <c r="D250" s="32">
        <v>6.0</v>
      </c>
      <c r="E250" s="33" t="str">
        <f t="array" ref="E250">iferror(INDEX(INDIRECT("'Form Responses 1'!B"&amp;A245):indirect("'Form Responses 1'!B"&amp;B244),MATCH(C250,B245:B252,0)),"")</f>
        <v/>
      </c>
      <c r="F250" s="33" t="str">
        <f t="array" ref="F250">iferror(INDEX(INDIRECT("'Form Responses 1'!c"&amp;A245):indirect("'Form Responses 1'!c"&amp;B244),MATCH(C250,B245:B252,0)),"")</f>
        <v/>
      </c>
      <c r="G250" s="32" t="str">
        <f t="array" ref="G250">iferror(INDEX(INDIRECT("'Form Responses 1'!E"&amp;A245):indirect("'Form Responses 1'!E"&amp;B244),MATCH(C250,B245:B252,0)),"")</f>
        <v/>
      </c>
      <c r="H250" s="32" t="str">
        <f t="array" ref="H250">iferror(INDEX(INDIRECT("'Form Responses 1'!F"&amp;A245):indirect("'Form Responses 1'!F"&amp;B244),MATCH(C250,B245:B252,0)),"")</f>
        <v/>
      </c>
      <c r="I250" s="33" t="str">
        <f t="array" ref="I250">iferror(INDEX(INDIRECT("'Form Responses 1'!G"&amp;A245):indirect("'Form Responses 1'!G"&amp;B244),MATCH(C250,B245:B252,0)),"")</f>
        <v/>
      </c>
      <c r="J250" s="33" t="str">
        <f t="array" ref="J250">iferror(INDEX(INDIRECT("'Form Responses 1'!H"&amp;A245):indirect("'Form Responses 1'!H"&amp;B244),MATCH(C250,B245:B252,0)),"")</f>
        <v/>
      </c>
      <c r="K250" s="33" t="str">
        <f t="array" ref="K250">iferror(INDEX(INDIRECT("'Form Responses 1'!I"&amp;A245):indirect("'Form Responses 1'!I"&amp;B244),MATCH(C250,B245:B252,0)),"")</f>
        <v/>
      </c>
    </row>
    <row r="251">
      <c r="A251" s="20" t="str">
        <f>if(A245+D250&lt;=B244,A245+D250,"")</f>
        <v/>
      </c>
      <c r="B251" s="31" t="str">
        <f t="shared" si="23"/>
        <v/>
      </c>
      <c r="C251" s="21" t="str">
        <f>iferror(small(B245:B252,D251),"")</f>
        <v/>
      </c>
      <c r="D251" s="32">
        <v>7.0</v>
      </c>
      <c r="E251" s="33" t="str">
        <f t="array" ref="E251">iferror(INDEX(INDIRECT("'Form Responses 1'!B"&amp;A245):indirect("'Form Responses 1'!B"&amp;B244),MATCH(C251,B245:B252,0)),"")</f>
        <v/>
      </c>
      <c r="F251" s="33" t="str">
        <f t="array" ref="F251">iferror(INDEX(INDIRECT("'Form Responses 1'!c"&amp;A245):indirect("'Form Responses 1'!c"&amp;B244),MATCH(C251,B245:B252,0)),"")</f>
        <v/>
      </c>
      <c r="G251" s="32" t="str">
        <f t="array" ref="G251">iferror(INDEX(INDIRECT("'Form Responses 1'!E"&amp;A245):indirect("'Form Responses 1'!E"&amp;B244),MATCH(C251,B245:B252,0)),"")</f>
        <v/>
      </c>
      <c r="H251" s="32" t="str">
        <f t="array" ref="H251">iferror(INDEX(INDIRECT("'Form Responses 1'!F"&amp;A245):indirect("'Form Responses 1'!F"&amp;B244),MATCH(C251,B245:B252,0)),"")</f>
        <v/>
      </c>
      <c r="I251" s="33" t="str">
        <f t="array" ref="I251">iferror(INDEX(INDIRECT("'Form Responses 1'!G"&amp;A245):indirect("'Form Responses 1'!G"&amp;B244),MATCH(C251,B245:B252,0)),"")</f>
        <v/>
      </c>
      <c r="J251" s="33" t="str">
        <f t="array" ref="J251">iferror(INDEX(INDIRECT("'Form Responses 1'!H"&amp;A245):indirect("'Form Responses 1'!H"&amp;B244),MATCH(C251,B245:B252,0)),"")</f>
        <v/>
      </c>
      <c r="K251" s="33" t="str">
        <f t="array" ref="K251">iferror(INDEX(INDIRECT("'Form Responses 1'!I"&amp;A245):indirect("'Form Responses 1'!I"&amp;B244),MATCH(C251,B245:B252,0)),"")</f>
        <v/>
      </c>
    </row>
    <row r="252">
      <c r="A252" s="20" t="str">
        <f>if(A245+D251&lt;=B244,A245+D251,"")</f>
        <v/>
      </c>
      <c r="B252" s="31" t="str">
        <f t="shared" si="23"/>
        <v/>
      </c>
      <c r="C252" s="21" t="str">
        <f>iferror(small(B245:B252,D252),"")</f>
        <v/>
      </c>
      <c r="D252" s="32">
        <v>8.0</v>
      </c>
      <c r="E252" s="33" t="str">
        <f t="array" ref="E252">iferror(INDEX(INDIRECT("'Form Responses 1'!B"&amp;A245):indirect("'Form Responses 1'!B"&amp;B244),MATCH(C252,B245:B252,0)),"")</f>
        <v/>
      </c>
      <c r="F252" s="33" t="str">
        <f t="array" ref="F252">iferror(INDEX(INDIRECT("'Form Responses 1'!c"&amp;A245):indirect("'Form Responses 1'!c"&amp;B244),MATCH(C252,B245:B252,0)),"")</f>
        <v/>
      </c>
      <c r="G252" s="32" t="str">
        <f t="array" ref="G252">iferror(INDEX(INDIRECT("'Form Responses 1'!E"&amp;A245):indirect("'Form Responses 1'!E"&amp;B244),MATCH(C252,B245:B252,0)),"")</f>
        <v/>
      </c>
      <c r="H252" s="32" t="str">
        <f t="array" ref="H252">iferror(INDEX(INDIRECT("'Form Responses 1'!F"&amp;A245):indirect("'Form Responses 1'!F"&amp;B244),MATCH(C252,B245:B252,0)),"")</f>
        <v/>
      </c>
      <c r="I252" s="33" t="str">
        <f t="array" ref="I252">iferror(INDEX(INDIRECT("'Form Responses 1'!G"&amp;A245):indirect("'Form Responses 1'!G"&amp;B244),MATCH(C252,B245:B252,0)),"")</f>
        <v/>
      </c>
      <c r="J252" s="33" t="str">
        <f t="array" ref="J252">iferror(INDEX(INDIRECT("'Form Responses 1'!H"&amp;A245):indirect("'Form Responses 1'!H"&amp;B244),MATCH(C252,B245:B252,0)),"")</f>
        <v/>
      </c>
      <c r="K252" s="33" t="str">
        <f t="array" ref="K252">iferror(INDEX(INDIRECT("'Form Responses 1'!I"&amp;A245):indirect("'Form Responses 1'!I"&amp;B244),MATCH(C252,B245:B252,0)),"")</f>
        <v/>
      </c>
    </row>
    <row r="253">
      <c r="A253" s="21"/>
      <c r="B253" s="21"/>
      <c r="C253" s="21"/>
      <c r="D253" s="21"/>
      <c r="E253" s="35"/>
      <c r="F253" s="35"/>
      <c r="G253" s="21"/>
      <c r="H253" s="21"/>
      <c r="I253" s="35"/>
      <c r="J253" s="35"/>
      <c r="K253" s="35"/>
    </row>
    <row r="254">
      <c r="A254" s="20"/>
      <c r="B254" s="31"/>
      <c r="C254" s="20">
        <v>10.0</v>
      </c>
      <c r="D254" s="22"/>
      <c r="E254" s="23">
        <v>44163.0</v>
      </c>
      <c r="F254" s="24" t="str">
        <f t="array" ref="F254">indirect("'sheet3'!E"&amp;2)</f>
        <v>JURNAL KELAS 9F SMP NEGERI 1 TURI SEMESTER 1 TAHUN PELAJARAN 2020/2021</v>
      </c>
      <c r="G254" s="25"/>
      <c r="H254" s="25"/>
      <c r="I254" s="26"/>
      <c r="J254" s="26"/>
      <c r="K254" s="27"/>
    </row>
    <row r="255">
      <c r="A255" s="20"/>
      <c r="B255" s="28" t="str">
        <f t="array" ref="B255">row(index(Sheet3!$A$1:$A$2943,match(right(E254,10),Sheet3!$A$1:$A$2943,0)))+countif(Sheet3!$A$1:$A$2943,(index(Sheet3!$A$1:$A$2943,match(right(E254,10),Sheet3!$A$1:$A$2943,0))))-1</f>
        <v>#N/A</v>
      </c>
      <c r="C255" s="21"/>
      <c r="D255" s="37" t="s">
        <v>333</v>
      </c>
      <c r="E255" s="38" t="s">
        <v>334</v>
      </c>
      <c r="F255" s="38" t="s">
        <v>2</v>
      </c>
      <c r="G255" s="38" t="s">
        <v>4</v>
      </c>
      <c r="H255" s="38" t="s">
        <v>335</v>
      </c>
      <c r="I255" s="38" t="s">
        <v>336</v>
      </c>
      <c r="J255" s="38" t="s">
        <v>337</v>
      </c>
      <c r="K255" s="38" t="s">
        <v>338</v>
      </c>
    </row>
    <row r="256">
      <c r="A256" s="30" t="str">
        <f t="array" ref="A256">row(index(Sheet3!$A$1:$A$2943,match(right(E254,10),Sheet3!$A$1:$A$2943,0)))</f>
        <v>#N/A</v>
      </c>
      <c r="B256" s="31" t="str">
        <f t="shared" ref="B256:B263" si="24">iferror(value(left(indirect("Form Responses 1!E"&amp;A256),iferror(find(",",indirect("Form Responses 1!E"&amp;A256)),len(indirect("Form Responses 1!E"&amp;A256))+1)-1)),"")</f>
        <v/>
      </c>
      <c r="C256" s="21" t="str">
        <f>iferror(small(B256:B263,D256),"")</f>
        <v/>
      </c>
      <c r="D256" s="32">
        <v>1.0</v>
      </c>
      <c r="E256" s="33" t="str">
        <f t="array" ref="E256">iferror(INDEX(INDIRECT("'Form Responses 1'!B"&amp;A256):indirect("'Form Responses 1'!B"&amp;B255),MATCH(C256,B256:B263,0)),"")</f>
        <v/>
      </c>
      <c r="F256" s="33" t="str">
        <f t="array" ref="F256">iferror(INDEX(INDIRECT("'Form Responses 1'!c"&amp;A256):indirect("'Form Responses 1'!c"&amp;B255),MATCH(C256,B256:B263,0)),"")</f>
        <v/>
      </c>
      <c r="G256" s="32" t="str">
        <f t="array" ref="G256">iferror(INDEX(INDIRECT("'Form Responses 1'!E"&amp;A256):indirect("'Form Responses 1'!E"&amp;B255),MATCH(C256,B256:B263,0)),"")</f>
        <v/>
      </c>
      <c r="H256" s="32" t="str">
        <f t="array" ref="H256">iferror(INDEX(INDIRECT("'Form Responses 1'!F"&amp;A256):indirect("'Form Responses 1'!F"&amp;B255),MATCH(C256,B256:B263,0)),"")</f>
        <v/>
      </c>
      <c r="I256" s="33" t="str">
        <f t="array" ref="I256">iferror(INDEX(INDIRECT("'Form Responses 1'!G"&amp;A256):indirect("'Form Responses 1'!G"&amp;B255),MATCH(C256,B256:B263,0)),"")</f>
        <v/>
      </c>
      <c r="J256" s="33" t="str">
        <f t="array" ref="J256">iferror(INDEX(INDIRECT("'Form Responses 1'!H"&amp;A256):indirect("'Form Responses 1'!H"&amp;B255),MATCH(C256,B256:B263,0)),"")</f>
        <v/>
      </c>
      <c r="K256" s="33" t="str">
        <f t="array" ref="K256">iferror(INDEX(INDIRECT("'Form Responses 1'!I"&amp;A256):indirect("'Form Responses 1'!I"&amp;B255),MATCH(C256,B256:B263,0)),"")</f>
        <v/>
      </c>
    </row>
    <row r="257">
      <c r="A257" s="20" t="str">
        <f>if(A256+D256&lt;=B255,A256+D256,"")</f>
        <v>#N/A</v>
      </c>
      <c r="B257" s="31" t="str">
        <f t="shared" si="24"/>
        <v/>
      </c>
      <c r="C257" s="21" t="str">
        <f>iferror(small(B256:B263,D257),"")</f>
        <v/>
      </c>
      <c r="D257" s="32">
        <v>2.0</v>
      </c>
      <c r="E257" s="33" t="str">
        <f t="array" ref="E257">iferror(INDEX(INDIRECT("'Form Responses 1'!B"&amp;A256):indirect("'Form Responses 1'!B"&amp;B255),MATCH(C257,B256:B263,0)),"")</f>
        <v/>
      </c>
      <c r="F257" s="33" t="str">
        <f t="array" ref="F257">iferror(INDEX(INDIRECT("'Form Responses 1'!c"&amp;A256):indirect("'Form Responses 1'!c"&amp;B255),MATCH(C257,B256:B263,0)),"")</f>
        <v/>
      </c>
      <c r="G257" s="32" t="str">
        <f t="array" ref="G257">iferror(INDEX(INDIRECT("'Form Responses 1'!E"&amp;A256):indirect("'Form Responses 1'!E"&amp;B255),MATCH(C257,B256:B263,0)),"")</f>
        <v/>
      </c>
      <c r="H257" s="32" t="str">
        <f t="array" ref="H257">iferror(INDEX(INDIRECT("'Form Responses 1'!F"&amp;A256):indirect("'Form Responses 1'!F"&amp;B255),MATCH(C257,B256:B263,0)),"")</f>
        <v/>
      </c>
      <c r="I257" s="33" t="str">
        <f t="array" ref="I257">iferror(INDEX(INDIRECT("'Form Responses 1'!G"&amp;A256):indirect("'Form Responses 1'!G"&amp;B255),MATCH(C257,B256:B263,0)),"")</f>
        <v/>
      </c>
      <c r="J257" s="33" t="str">
        <f t="array" ref="J257">iferror(INDEX(INDIRECT("'Form Responses 1'!H"&amp;A256):indirect("'Form Responses 1'!H"&amp;B255),MATCH(C257,B256:B263,0)),"")</f>
        <v/>
      </c>
      <c r="K257" s="33" t="str">
        <f t="array" ref="K257">iferror(INDEX(INDIRECT("'Form Responses 1'!I"&amp;A256):indirect("'Form Responses 1'!I"&amp;B255),MATCH(C257,B256:B263,0)),"")</f>
        <v/>
      </c>
    </row>
    <row r="258">
      <c r="A258" s="20" t="str">
        <f>if(A256+D257&lt;=B255,A256+D257,"")</f>
        <v>#N/A</v>
      </c>
      <c r="B258" s="31" t="str">
        <f t="shared" si="24"/>
        <v/>
      </c>
      <c r="C258" s="21" t="str">
        <f>iferror(small(B256:B263,D258),"")</f>
        <v/>
      </c>
      <c r="D258" s="32">
        <v>3.0</v>
      </c>
      <c r="E258" s="33" t="str">
        <f t="array" ref="E258">iferror(INDEX(INDIRECT("'Form Responses 1'!B"&amp;A256):indirect("'Form Responses 1'!B"&amp;B255),MATCH(C258,B256:B263,0)),"")</f>
        <v/>
      </c>
      <c r="F258" s="33" t="str">
        <f t="array" ref="F258">iferror(INDEX(INDIRECT("'Form Responses 1'!c"&amp;A256):indirect("'Form Responses 1'!c"&amp;B255),MATCH(C258,B256:B263,0)),"")</f>
        <v/>
      </c>
      <c r="G258" s="32" t="str">
        <f t="array" ref="G258">iferror(INDEX(INDIRECT("'Form Responses 1'!E"&amp;A256):indirect("'Form Responses 1'!E"&amp;B255),MATCH(C258,B256:B263,0)),"")</f>
        <v/>
      </c>
      <c r="H258" s="32" t="str">
        <f t="array" ref="H258">iferror(INDEX(INDIRECT("'Form Responses 1'!F"&amp;A256):indirect("'Form Responses 1'!F"&amp;B255),MATCH(C258,B256:B263,0)),"")</f>
        <v/>
      </c>
      <c r="I258" s="33" t="str">
        <f t="array" ref="I258">iferror(INDEX(INDIRECT("'Form Responses 1'!G"&amp;A256):indirect("'Form Responses 1'!G"&amp;B255),MATCH(C258,B256:B263,0)),"")</f>
        <v/>
      </c>
      <c r="J258" s="33" t="str">
        <f t="array" ref="J258">iferror(INDEX(INDIRECT("'Form Responses 1'!H"&amp;A256):indirect("'Form Responses 1'!H"&amp;B255),MATCH(C258,B256:B263,0)),"")</f>
        <v/>
      </c>
      <c r="K258" s="33" t="str">
        <f t="array" ref="K258">iferror(INDEX(INDIRECT("'Form Responses 1'!I"&amp;A256):indirect("'Form Responses 1'!I"&amp;B255),MATCH(C258,B256:B263,0)),"")</f>
        <v/>
      </c>
    </row>
    <row r="259">
      <c r="A259" s="20" t="str">
        <f>if(A256+D258&lt;=B255,A256+D258,"")</f>
        <v>#N/A</v>
      </c>
      <c r="B259" s="31" t="str">
        <f t="shared" si="24"/>
        <v/>
      </c>
      <c r="C259" s="21" t="str">
        <f>iferror(small(B256:B263,D259),"")</f>
        <v/>
      </c>
      <c r="D259" s="32">
        <v>4.0</v>
      </c>
      <c r="E259" s="33" t="str">
        <f t="array" ref="E259">iferror(INDEX(INDIRECT("'Form Responses 1'!B"&amp;A256):indirect("'Form Responses 1'!B"&amp;B255),MATCH(C259,B256:B263,0)),"")</f>
        <v/>
      </c>
      <c r="F259" s="33" t="str">
        <f t="array" ref="F259">iferror(INDEX(INDIRECT("'Form Responses 1'!c"&amp;A256):indirect("'Form Responses 1'!c"&amp;B255),MATCH(C259,B256:B263,0)),"")</f>
        <v/>
      </c>
      <c r="G259" s="32" t="str">
        <f t="array" ref="G259">iferror(INDEX(INDIRECT("'Form Responses 1'!E"&amp;A256):indirect("'Form Responses 1'!E"&amp;B255),MATCH(C259,B256:B263,0)),"")</f>
        <v/>
      </c>
      <c r="H259" s="32" t="str">
        <f t="array" ref="H259">iferror(INDEX(INDIRECT("'Form Responses 1'!F"&amp;A256):indirect("'Form Responses 1'!F"&amp;B255),MATCH(C259,B256:B263,0)),"")</f>
        <v/>
      </c>
      <c r="I259" s="33" t="str">
        <f t="array" ref="I259">iferror(INDEX(INDIRECT("'Form Responses 1'!G"&amp;A256):indirect("'Form Responses 1'!G"&amp;B255),MATCH(C259,B256:B263,0)),"")</f>
        <v/>
      </c>
      <c r="J259" s="33" t="str">
        <f t="array" ref="J259">iferror(INDEX(INDIRECT("'Form Responses 1'!H"&amp;A256):indirect("'Form Responses 1'!H"&amp;B255),MATCH(C259,B256:B263,0)),"")</f>
        <v/>
      </c>
      <c r="K259" s="33" t="str">
        <f t="array" ref="K259">iferror(INDEX(INDIRECT("'Form Responses 1'!I"&amp;A256):indirect("'Form Responses 1'!I"&amp;B255),MATCH(C259,B256:B263,0)),"")</f>
        <v/>
      </c>
    </row>
    <row r="260">
      <c r="A260" s="20" t="str">
        <f>if(A256+D259&lt;=B255,A256+D259,"")</f>
        <v>#N/A</v>
      </c>
      <c r="B260" s="31" t="str">
        <f t="shared" si="24"/>
        <v/>
      </c>
      <c r="C260" s="21" t="str">
        <f>iferror(small(B256:B263,D260),"")</f>
        <v/>
      </c>
      <c r="D260" s="32">
        <v>5.0</v>
      </c>
      <c r="E260" s="33" t="str">
        <f t="array" ref="E260">iferror(INDEX(INDIRECT("'Form Responses 1'!B"&amp;A256):indirect("'Form Responses 1'!B"&amp;B255),MATCH(C260,B256:B263,0)),"")</f>
        <v/>
      </c>
      <c r="F260" s="33" t="str">
        <f t="array" ref="F260">iferror(INDEX(INDIRECT("'Form Responses 1'!c"&amp;A256):indirect("'Form Responses 1'!c"&amp;B255),MATCH(C260,B256:B263,0)),"")</f>
        <v/>
      </c>
      <c r="G260" s="32" t="str">
        <f t="array" ref="G260">iferror(INDEX(INDIRECT("'Form Responses 1'!E"&amp;A256):indirect("'Form Responses 1'!E"&amp;B255),MATCH(C260,B256:B263,0)),"")</f>
        <v/>
      </c>
      <c r="H260" s="32" t="str">
        <f t="array" ref="H260">iferror(INDEX(INDIRECT("'Form Responses 1'!F"&amp;A256):indirect("'Form Responses 1'!F"&amp;B255),MATCH(C260,B256:B263,0)),"")</f>
        <v/>
      </c>
      <c r="I260" s="33" t="str">
        <f t="array" ref="I260">iferror(INDEX(INDIRECT("'Form Responses 1'!G"&amp;A256):indirect("'Form Responses 1'!G"&amp;B255),MATCH(C260,B256:B263,0)),"")</f>
        <v/>
      </c>
      <c r="J260" s="33" t="str">
        <f t="array" ref="J260">iferror(INDEX(INDIRECT("'Form Responses 1'!H"&amp;A256):indirect("'Form Responses 1'!H"&amp;B255),MATCH(C260,B256:B263,0)),"")</f>
        <v/>
      </c>
      <c r="K260" s="33" t="str">
        <f t="array" ref="K260">iferror(INDEX(INDIRECT("'Form Responses 1'!I"&amp;A256):indirect("'Form Responses 1'!I"&amp;B255),MATCH(C260,B256:B263,0)),"")</f>
        <v/>
      </c>
    </row>
    <row r="261">
      <c r="A261" s="20" t="str">
        <f>if(A256+D260&lt;=B255,A256+D260,"")</f>
        <v>#N/A</v>
      </c>
      <c r="B261" s="31" t="str">
        <f t="shared" si="24"/>
        <v/>
      </c>
      <c r="C261" s="21" t="str">
        <f>iferror(small(B256:B263,D261),"")</f>
        <v/>
      </c>
      <c r="D261" s="32">
        <v>6.0</v>
      </c>
      <c r="E261" s="33" t="str">
        <f t="array" ref="E261">iferror(INDEX(INDIRECT("'Form Responses 1'!B"&amp;A256):indirect("'Form Responses 1'!B"&amp;B255),MATCH(C261,B256:B263,0)),"")</f>
        <v/>
      </c>
      <c r="F261" s="33" t="str">
        <f t="array" ref="F261">iferror(INDEX(INDIRECT("'Form Responses 1'!c"&amp;A256):indirect("'Form Responses 1'!c"&amp;B255),MATCH(C261,B256:B263,0)),"")</f>
        <v/>
      </c>
      <c r="G261" s="32" t="str">
        <f t="array" ref="G261">iferror(INDEX(INDIRECT("'Form Responses 1'!E"&amp;A256):indirect("'Form Responses 1'!E"&amp;B255),MATCH(C261,B256:B263,0)),"")</f>
        <v/>
      </c>
      <c r="H261" s="32" t="str">
        <f t="array" ref="H261">iferror(INDEX(INDIRECT("'Form Responses 1'!F"&amp;A256):indirect("'Form Responses 1'!F"&amp;B255),MATCH(C261,B256:B263,0)),"")</f>
        <v/>
      </c>
      <c r="I261" s="33" t="str">
        <f t="array" ref="I261">iferror(INDEX(INDIRECT("'Form Responses 1'!G"&amp;A256):indirect("'Form Responses 1'!G"&amp;B255),MATCH(C261,B256:B263,0)),"")</f>
        <v/>
      </c>
      <c r="J261" s="33" t="str">
        <f t="array" ref="J261">iferror(INDEX(INDIRECT("'Form Responses 1'!H"&amp;A256):indirect("'Form Responses 1'!H"&amp;B255),MATCH(C261,B256:B263,0)),"")</f>
        <v/>
      </c>
      <c r="K261" s="33" t="str">
        <f t="array" ref="K261">iferror(INDEX(INDIRECT("'Form Responses 1'!I"&amp;A256):indirect("'Form Responses 1'!I"&amp;B255),MATCH(C261,B256:B263,0)),"")</f>
        <v/>
      </c>
    </row>
    <row r="262">
      <c r="A262" s="20" t="str">
        <f>if(A256+D261&lt;=B255,A256+D261,"")</f>
        <v>#N/A</v>
      </c>
      <c r="B262" s="31" t="str">
        <f t="shared" si="24"/>
        <v/>
      </c>
      <c r="C262" s="21" t="str">
        <f>iferror(small(B256:B263,D262),"")</f>
        <v/>
      </c>
      <c r="D262" s="32">
        <v>7.0</v>
      </c>
      <c r="E262" s="33" t="str">
        <f t="array" ref="E262">iferror(INDEX(INDIRECT("'Form Responses 1'!B"&amp;A256):indirect("'Form Responses 1'!B"&amp;B255),MATCH(C262,B256:B263,0)),"")</f>
        <v/>
      </c>
      <c r="F262" s="33" t="str">
        <f t="array" ref="F262">iferror(INDEX(INDIRECT("'Form Responses 1'!c"&amp;A256):indirect("'Form Responses 1'!c"&amp;B255),MATCH(C262,B256:B263,0)),"")</f>
        <v/>
      </c>
      <c r="G262" s="32" t="str">
        <f t="array" ref="G262">iferror(INDEX(INDIRECT("'Form Responses 1'!E"&amp;A256):indirect("'Form Responses 1'!E"&amp;B255),MATCH(C262,B256:B263,0)),"")</f>
        <v/>
      </c>
      <c r="H262" s="32" t="str">
        <f t="array" ref="H262">iferror(INDEX(INDIRECT("'Form Responses 1'!F"&amp;A256):indirect("'Form Responses 1'!F"&amp;B255),MATCH(C262,B256:B263,0)),"")</f>
        <v/>
      </c>
      <c r="I262" s="33" t="str">
        <f t="array" ref="I262">iferror(INDEX(INDIRECT("'Form Responses 1'!G"&amp;A256):indirect("'Form Responses 1'!G"&amp;B255),MATCH(C262,B256:B263,0)),"")</f>
        <v/>
      </c>
      <c r="J262" s="33" t="str">
        <f t="array" ref="J262">iferror(INDEX(INDIRECT("'Form Responses 1'!H"&amp;A256):indirect("'Form Responses 1'!H"&amp;B255),MATCH(C262,B256:B263,0)),"")</f>
        <v/>
      </c>
      <c r="K262" s="33" t="str">
        <f t="array" ref="K262">iferror(INDEX(INDIRECT("'Form Responses 1'!I"&amp;A256):indirect("'Form Responses 1'!I"&amp;B255),MATCH(C262,B256:B263,0)),"")</f>
        <v/>
      </c>
    </row>
    <row r="263">
      <c r="A263" s="20" t="str">
        <f>if(A256+D262&lt;=B255,A256+D262,"")</f>
        <v>#N/A</v>
      </c>
      <c r="B263" s="31" t="str">
        <f t="shared" si="24"/>
        <v/>
      </c>
      <c r="C263" s="21" t="str">
        <f>iferror(small(B256:B263,D263),"")</f>
        <v/>
      </c>
      <c r="D263" s="32">
        <v>8.0</v>
      </c>
      <c r="E263" s="33" t="str">
        <f t="array" ref="E263">iferror(INDEX(INDIRECT("'Form Responses 1'!B"&amp;A256):indirect("'Form Responses 1'!B"&amp;B255),MATCH(C263,B256:B263,0)),"")</f>
        <v/>
      </c>
      <c r="F263" s="33" t="str">
        <f t="array" ref="F263">iferror(INDEX(INDIRECT("'Form Responses 1'!c"&amp;A256):indirect("'Form Responses 1'!c"&amp;B255),MATCH(C263,B256:B263,0)),"")</f>
        <v/>
      </c>
      <c r="G263" s="32" t="str">
        <f t="array" ref="G263">iferror(INDEX(INDIRECT("'Form Responses 1'!E"&amp;A256):indirect("'Form Responses 1'!E"&amp;B255),MATCH(C263,B256:B263,0)),"")</f>
        <v/>
      </c>
      <c r="H263" s="32" t="str">
        <f t="array" ref="H263">iferror(INDEX(INDIRECT("'Form Responses 1'!F"&amp;A256):indirect("'Form Responses 1'!F"&amp;B255),MATCH(C263,B256:B263,0)),"")</f>
        <v/>
      </c>
      <c r="I263" s="33" t="str">
        <f t="array" ref="I263">iferror(INDEX(INDIRECT("'Form Responses 1'!G"&amp;A256):indirect("'Form Responses 1'!G"&amp;B255),MATCH(C263,B256:B263,0)),"")</f>
        <v/>
      </c>
      <c r="J263" s="33" t="str">
        <f t="array" ref="J263">iferror(INDEX(INDIRECT("'Form Responses 1'!H"&amp;A256):indirect("'Form Responses 1'!H"&amp;B255),MATCH(C263,B256:B263,0)),"")</f>
        <v/>
      </c>
      <c r="K263" s="33" t="str">
        <f t="array" ref="K263">iferror(INDEX(INDIRECT("'Form Responses 1'!I"&amp;A256):indirect("'Form Responses 1'!I"&amp;B255),MATCH(C263,B256:B263,0)),"")</f>
        <v/>
      </c>
    </row>
    <row r="264">
      <c r="A264" s="21"/>
      <c r="B264" s="21"/>
      <c r="C264" s="21"/>
      <c r="D264" s="21"/>
      <c r="E264" s="35"/>
      <c r="F264" s="35"/>
      <c r="G264" s="21"/>
      <c r="H264" s="21"/>
      <c r="I264" s="35"/>
      <c r="J264" s="35"/>
      <c r="K264" s="35"/>
    </row>
    <row r="265">
      <c r="A265" s="20"/>
      <c r="B265" s="31"/>
      <c r="C265" s="20">
        <v>10.0</v>
      </c>
      <c r="D265" s="22"/>
      <c r="E265" s="23">
        <v>44165.0</v>
      </c>
      <c r="F265" s="24" t="str">
        <f t="array" ref="F265">indirect("'sheet3'!E"&amp;2)</f>
        <v>JURNAL KELAS 9F SMP NEGERI 1 TURI SEMESTER 1 TAHUN PELAJARAN 2020/2021</v>
      </c>
      <c r="G265" s="25"/>
      <c r="H265" s="25"/>
      <c r="I265" s="26"/>
      <c r="J265" s="26"/>
      <c r="K265" s="27"/>
    </row>
    <row r="266">
      <c r="A266" s="20"/>
      <c r="B266" s="28">
        <f t="array" ref="B266">row(index(Sheet3!$A$1:$A$2943,match(right(E265,10),Sheet3!$A$1:$A$2943,0)))+countif(Sheet3!$A$1:$A$2943,(index(Sheet3!$A$1:$A$2943,match(right(E265,10),Sheet3!$A$1:$A$2943,0))))-1</f>
        <v>197</v>
      </c>
      <c r="C266" s="21"/>
      <c r="D266" s="37" t="s">
        <v>333</v>
      </c>
      <c r="E266" s="38" t="s">
        <v>334</v>
      </c>
      <c r="F266" s="38" t="s">
        <v>2</v>
      </c>
      <c r="G266" s="38" t="s">
        <v>4</v>
      </c>
      <c r="H266" s="38" t="s">
        <v>335</v>
      </c>
      <c r="I266" s="38" t="s">
        <v>336</v>
      </c>
      <c r="J266" s="38" t="s">
        <v>337</v>
      </c>
      <c r="K266" s="38" t="s">
        <v>338</v>
      </c>
    </row>
    <row r="267">
      <c r="A267" s="30">
        <f t="array" ref="A267">row(index(Sheet3!$A$1:$A$2943,match(right(E265,10),Sheet3!$A$1:$A$2943,0)))</f>
        <v>196</v>
      </c>
      <c r="B267" s="31">
        <f t="shared" ref="B267:B274" si="25">iferror(value(left(indirect("Form Responses 1!E"&amp;A267),iferror(find(",",indirect("Form Responses 1!E"&amp;A267)),len(indirect("Form Responses 1!E"&amp;A267))+1)-1)),"")</f>
        <v>6</v>
      </c>
      <c r="C267" s="21">
        <f>iferror(small(B267:B274,D267),"")</f>
        <v>1</v>
      </c>
      <c r="D267" s="32">
        <v>1.0</v>
      </c>
      <c r="E267" s="33" t="str">
        <f t="array" ref="E267">iferror(INDEX(INDIRECT("'Form Responses 1'!B"&amp;A267):indirect("'Form Responses 1'!B"&amp;B266),MATCH(C267,B267:B274,0)),"")</f>
        <v>23. Drs. Sudahnan</v>
      </c>
      <c r="F267" s="33" t="str">
        <f t="array" ref="F267">iferror(INDEX(INDIRECT("'Form Responses 1'!c"&amp;A267):indirect("'Form Responses 1'!c"&amp;B266),MATCH(C267,B267:B274,0)),"")</f>
        <v>9. Penjas Orkes</v>
      </c>
      <c r="G267" s="32" t="str">
        <f t="array" ref="G267">iferror(INDEX(INDIRECT("'Form Responses 1'!E"&amp;A267):indirect("'Form Responses 1'!E"&amp;B266),MATCH(C267,B267:B274,0)),"")</f>
        <v>1, 2, 3</v>
      </c>
      <c r="H267" s="32">
        <f t="array" ref="H267">iferror(INDEX(INDIRECT("'Form Responses 1'!F"&amp;A267):indirect("'Form Responses 1'!F"&amp;B266),MATCH(C267,B267:B274,0)),"")</f>
        <v>15</v>
      </c>
      <c r="I267" s="33" t="str">
        <f t="array" ref="I267">iferror(INDEX(INDIRECT("'Form Responses 1'!G"&amp;A267):indirect("'Form Responses 1'!G"&amp;B266),MATCH(C267,B267:B274,0)),"")</f>
        <v>Mengerjakan latihan soal</v>
      </c>
      <c r="J267" s="33" t="str">
        <f t="array" ref="J267">iferror(INDEX(INDIRECT("'Form Responses 1'!H"&amp;A267):indirect("'Form Responses 1'!H"&amp;B266),MATCH(C267,B267:B274,0)),"")</f>
        <v>-</v>
      </c>
      <c r="K267" s="33" t="str">
        <f t="array" ref="K267">iferror(INDEX(INDIRECT("'Form Responses 1'!I"&amp;A267):indirect("'Form Responses 1'!I"&amp;B266),MATCH(C267,B267:B274,0)),"")</f>
        <v>Praktek Beladiri</v>
      </c>
    </row>
    <row r="268">
      <c r="A268" s="20">
        <f>if(A267+D267&lt;=B266,A267+D267,"")</f>
        <v>197</v>
      </c>
      <c r="B268" s="31">
        <f t="shared" si="25"/>
        <v>1</v>
      </c>
      <c r="C268" s="21">
        <f>iferror(small(B267:B274,D268),"")</f>
        <v>6</v>
      </c>
      <c r="D268" s="32">
        <v>2.0</v>
      </c>
      <c r="E268" s="33" t="str">
        <f t="array" ref="E268">iferror(INDEX(INDIRECT("'Form Responses 1'!B"&amp;A267):indirect("'Form Responses 1'!B"&amp;B266),MATCH(C268,B267:B274,0)),"")</f>
        <v>2. Drs. Tasrip, MM.</v>
      </c>
      <c r="F268" s="33" t="str">
        <f t="array" ref="F268">iferror(INDEX(INDIRECT("'Form Responses 1'!c"&amp;A267):indirect("'Form Responses 1'!c"&amp;B266),MATCH(C268,B267:B274,0)),"")</f>
        <v>6. IPS</v>
      </c>
      <c r="G268" s="32" t="str">
        <f t="array" ref="G268">iferror(INDEX(INDIRECT("'Form Responses 1'!E"&amp;A267):indirect("'Form Responses 1'!E"&amp;B266),MATCH(C268,B267:B274,0)),"")</f>
        <v>6, 7</v>
      </c>
      <c r="H268" s="32">
        <f t="array" ref="H268">iferror(INDEX(INDIRECT("'Form Responses 1'!F"&amp;A267):indirect("'Form Responses 1'!F"&amp;B266),MATCH(C268,B267:B274,0)),"")</f>
        <v>27</v>
      </c>
      <c r="I268" s="33" t="str">
        <f t="array" ref="I268">iferror(INDEX(INDIRECT("'Form Responses 1'!G"&amp;A267):indirect("'Form Responses 1'!G"&amp;B266),MATCH(C268,B267:B274,0)),"")</f>
        <v>Dampak negatif globalisasi UH 3</v>
      </c>
      <c r="J268" s="33" t="str">
        <f t="array" ref="J268">iferror(INDEX(INDIRECT("'Form Responses 1'!H"&amp;A267):indirect("'Form Responses 1'!H"&amp;B266),MATCH(C268,B267:B274,0)),"")</f>
        <v>-</v>
      </c>
      <c r="K268" s="33" t="str">
        <f t="array" ref="K268">iferror(INDEX(INDIRECT("'Form Responses 1'!I"&amp;A267):indirect("'Form Responses 1'!I"&amp;B266),MATCH(C268,B267:B274,0)),"")</f>
        <v>Tertib dan lancar</v>
      </c>
    </row>
    <row r="269">
      <c r="A269" s="20" t="str">
        <f>if(A267+D268&lt;=B266,A267+D268,"")</f>
        <v/>
      </c>
      <c r="B269" s="31" t="str">
        <f t="shared" si="25"/>
        <v/>
      </c>
      <c r="C269" s="21" t="str">
        <f>iferror(small(B267:B274,D269),"")</f>
        <v/>
      </c>
      <c r="D269" s="32">
        <v>3.0</v>
      </c>
      <c r="E269" s="33" t="str">
        <f t="array" ref="E269">iferror(INDEX(INDIRECT("'Form Responses 1'!B"&amp;A267):indirect("'Form Responses 1'!B"&amp;B266),MATCH(C269,B267:B274,0)),"")</f>
        <v/>
      </c>
      <c r="F269" s="33" t="str">
        <f t="array" ref="F269">iferror(INDEX(INDIRECT("'Form Responses 1'!c"&amp;A267):indirect("'Form Responses 1'!c"&amp;B266),MATCH(C269,B267:B274,0)),"")</f>
        <v/>
      </c>
      <c r="G269" s="32" t="str">
        <f t="array" ref="G269">iferror(INDEX(INDIRECT("'Form Responses 1'!E"&amp;A267):indirect("'Form Responses 1'!E"&amp;B266),MATCH(C269,B267:B274,0)),"")</f>
        <v/>
      </c>
      <c r="H269" s="32" t="str">
        <f t="array" ref="H269">iferror(INDEX(INDIRECT("'Form Responses 1'!F"&amp;A267):indirect("'Form Responses 1'!F"&amp;B266),MATCH(C269,B267:B274,0)),"")</f>
        <v/>
      </c>
      <c r="I269" s="33" t="str">
        <f t="array" ref="I269">iferror(INDEX(INDIRECT("'Form Responses 1'!G"&amp;A267):indirect("'Form Responses 1'!G"&amp;B266),MATCH(C269,B267:B274,0)),"")</f>
        <v/>
      </c>
      <c r="J269" s="33" t="str">
        <f t="array" ref="J269">iferror(INDEX(INDIRECT("'Form Responses 1'!H"&amp;A267):indirect("'Form Responses 1'!H"&amp;B266),MATCH(C269,B267:B274,0)),"")</f>
        <v/>
      </c>
      <c r="K269" s="33" t="str">
        <f t="array" ref="K269">iferror(INDEX(INDIRECT("'Form Responses 1'!I"&amp;A267):indirect("'Form Responses 1'!I"&amp;B266),MATCH(C269,B267:B274,0)),"")</f>
        <v/>
      </c>
    </row>
    <row r="270">
      <c r="A270" s="20" t="str">
        <f>if(A267+D269&lt;=B266,A267+D269,"")</f>
        <v/>
      </c>
      <c r="B270" s="31" t="str">
        <f t="shared" si="25"/>
        <v/>
      </c>
      <c r="C270" s="21" t="str">
        <f>iferror(small(B267:B274,D270),"")</f>
        <v/>
      </c>
      <c r="D270" s="32">
        <v>4.0</v>
      </c>
      <c r="E270" s="33" t="str">
        <f t="array" ref="E270">iferror(INDEX(INDIRECT("'Form Responses 1'!B"&amp;A267):indirect("'Form Responses 1'!B"&amp;B266),MATCH(C270,B267:B274,0)),"")</f>
        <v/>
      </c>
      <c r="F270" s="33" t="str">
        <f t="array" ref="F270">iferror(INDEX(INDIRECT("'Form Responses 1'!c"&amp;A267):indirect("'Form Responses 1'!c"&amp;B266),MATCH(C270,B267:B274,0)),"")</f>
        <v/>
      </c>
      <c r="G270" s="32" t="str">
        <f t="array" ref="G270">iferror(INDEX(INDIRECT("'Form Responses 1'!E"&amp;A267):indirect("'Form Responses 1'!E"&amp;B266),MATCH(C270,B267:B274,0)),"")</f>
        <v/>
      </c>
      <c r="H270" s="32" t="str">
        <f t="array" ref="H270">iferror(INDEX(INDIRECT("'Form Responses 1'!F"&amp;A267):indirect("'Form Responses 1'!F"&amp;B266),MATCH(C270,B267:B274,0)),"")</f>
        <v/>
      </c>
      <c r="I270" s="33" t="str">
        <f t="array" ref="I270">iferror(INDEX(INDIRECT("'Form Responses 1'!G"&amp;A267):indirect("'Form Responses 1'!G"&amp;B266),MATCH(C270,B267:B274,0)),"")</f>
        <v/>
      </c>
      <c r="J270" s="33" t="str">
        <f t="array" ref="J270">iferror(INDEX(INDIRECT("'Form Responses 1'!H"&amp;A267):indirect("'Form Responses 1'!H"&amp;B266),MATCH(C270,B267:B274,0)),"")</f>
        <v/>
      </c>
      <c r="K270" s="33" t="str">
        <f t="array" ref="K270">iferror(INDEX(INDIRECT("'Form Responses 1'!I"&amp;A267):indirect("'Form Responses 1'!I"&amp;B266),MATCH(C270,B267:B274,0)),"")</f>
        <v/>
      </c>
    </row>
    <row r="271">
      <c r="A271" s="20" t="str">
        <f>if(A267+D270&lt;=B266,A267+D270,"")</f>
        <v/>
      </c>
      <c r="B271" s="31" t="str">
        <f t="shared" si="25"/>
        <v/>
      </c>
      <c r="C271" s="21" t="str">
        <f>iferror(small(B267:B274,D271),"")</f>
        <v/>
      </c>
      <c r="D271" s="32">
        <v>5.0</v>
      </c>
      <c r="E271" s="33" t="str">
        <f t="array" ref="E271">iferror(INDEX(INDIRECT("'Form Responses 1'!B"&amp;A267):indirect("'Form Responses 1'!B"&amp;B266),MATCH(C271,B267:B274,0)),"")</f>
        <v/>
      </c>
      <c r="F271" s="33" t="str">
        <f t="array" ref="F271">iferror(INDEX(INDIRECT("'Form Responses 1'!c"&amp;A267):indirect("'Form Responses 1'!c"&amp;B266),MATCH(C271,B267:B274,0)),"")</f>
        <v/>
      </c>
      <c r="G271" s="32" t="str">
        <f t="array" ref="G271">iferror(INDEX(INDIRECT("'Form Responses 1'!E"&amp;A267):indirect("'Form Responses 1'!E"&amp;B266),MATCH(C271,B267:B274,0)),"")</f>
        <v/>
      </c>
      <c r="H271" s="32" t="str">
        <f t="array" ref="H271">iferror(INDEX(INDIRECT("'Form Responses 1'!F"&amp;A267):indirect("'Form Responses 1'!F"&amp;B266),MATCH(C271,B267:B274,0)),"")</f>
        <v/>
      </c>
      <c r="I271" s="33" t="str">
        <f t="array" ref="I271">iferror(INDEX(INDIRECT("'Form Responses 1'!G"&amp;A267):indirect("'Form Responses 1'!G"&amp;B266),MATCH(C271,B267:B274,0)),"")</f>
        <v/>
      </c>
      <c r="J271" s="33" t="str">
        <f t="array" ref="J271">iferror(INDEX(INDIRECT("'Form Responses 1'!H"&amp;A267):indirect("'Form Responses 1'!H"&amp;B266),MATCH(C271,B267:B274,0)),"")</f>
        <v/>
      </c>
      <c r="K271" s="33" t="str">
        <f t="array" ref="K271">iferror(INDEX(INDIRECT("'Form Responses 1'!I"&amp;A267):indirect("'Form Responses 1'!I"&amp;B266),MATCH(C271,B267:B274,0)),"")</f>
        <v/>
      </c>
    </row>
    <row r="272">
      <c r="A272" s="20" t="str">
        <f>if(A267+D271&lt;=B266,A267+D271,"")</f>
        <v/>
      </c>
      <c r="B272" s="31" t="str">
        <f t="shared" si="25"/>
        <v/>
      </c>
      <c r="C272" s="21" t="str">
        <f>iferror(small(B267:B274,D272),"")</f>
        <v/>
      </c>
      <c r="D272" s="32">
        <v>6.0</v>
      </c>
      <c r="E272" s="33" t="str">
        <f t="array" ref="E272">iferror(INDEX(INDIRECT("'Form Responses 1'!B"&amp;A267):indirect("'Form Responses 1'!B"&amp;B266),MATCH(C272,B267:B274,0)),"")</f>
        <v/>
      </c>
      <c r="F272" s="33" t="str">
        <f t="array" ref="F272">iferror(INDEX(INDIRECT("'Form Responses 1'!c"&amp;A267):indirect("'Form Responses 1'!c"&amp;B266),MATCH(C272,B267:B274,0)),"")</f>
        <v/>
      </c>
      <c r="G272" s="32" t="str">
        <f t="array" ref="G272">iferror(INDEX(INDIRECT("'Form Responses 1'!E"&amp;A267):indirect("'Form Responses 1'!E"&amp;B266),MATCH(C272,B267:B274,0)),"")</f>
        <v/>
      </c>
      <c r="H272" s="32" t="str">
        <f t="array" ref="H272">iferror(INDEX(INDIRECT("'Form Responses 1'!F"&amp;A267):indirect("'Form Responses 1'!F"&amp;B266),MATCH(C272,B267:B274,0)),"")</f>
        <v/>
      </c>
      <c r="I272" s="33" t="str">
        <f t="array" ref="I272">iferror(INDEX(INDIRECT("'Form Responses 1'!G"&amp;A267):indirect("'Form Responses 1'!G"&amp;B266),MATCH(C272,B267:B274,0)),"")</f>
        <v/>
      </c>
      <c r="J272" s="33" t="str">
        <f t="array" ref="J272">iferror(INDEX(INDIRECT("'Form Responses 1'!H"&amp;A267):indirect("'Form Responses 1'!H"&amp;B266),MATCH(C272,B267:B274,0)),"")</f>
        <v/>
      </c>
      <c r="K272" s="33" t="str">
        <f t="array" ref="K272">iferror(INDEX(INDIRECT("'Form Responses 1'!I"&amp;A267):indirect("'Form Responses 1'!I"&amp;B266),MATCH(C272,B267:B274,0)),"")</f>
        <v/>
      </c>
    </row>
    <row r="273">
      <c r="A273" s="20" t="str">
        <f>if(A267+D272&lt;=B266,A267+D272,"")</f>
        <v/>
      </c>
      <c r="B273" s="31" t="str">
        <f t="shared" si="25"/>
        <v/>
      </c>
      <c r="C273" s="21" t="str">
        <f>iferror(small(B267:B274,D273),"")</f>
        <v/>
      </c>
      <c r="D273" s="32">
        <v>7.0</v>
      </c>
      <c r="E273" s="33" t="str">
        <f t="array" ref="E273">iferror(INDEX(INDIRECT("'Form Responses 1'!B"&amp;A267):indirect("'Form Responses 1'!B"&amp;B266),MATCH(C273,B267:B274,0)),"")</f>
        <v/>
      </c>
      <c r="F273" s="33" t="str">
        <f t="array" ref="F273">iferror(INDEX(INDIRECT("'Form Responses 1'!c"&amp;A267):indirect("'Form Responses 1'!c"&amp;B266),MATCH(C273,B267:B274,0)),"")</f>
        <v/>
      </c>
      <c r="G273" s="32" t="str">
        <f t="array" ref="G273">iferror(INDEX(INDIRECT("'Form Responses 1'!E"&amp;A267):indirect("'Form Responses 1'!E"&amp;B266),MATCH(C273,B267:B274,0)),"")</f>
        <v/>
      </c>
      <c r="H273" s="32" t="str">
        <f t="array" ref="H273">iferror(INDEX(INDIRECT("'Form Responses 1'!F"&amp;A267):indirect("'Form Responses 1'!F"&amp;B266),MATCH(C273,B267:B274,0)),"")</f>
        <v/>
      </c>
      <c r="I273" s="33" t="str">
        <f t="array" ref="I273">iferror(INDEX(INDIRECT("'Form Responses 1'!G"&amp;A267):indirect("'Form Responses 1'!G"&amp;B266),MATCH(C273,B267:B274,0)),"")</f>
        <v/>
      </c>
      <c r="J273" s="33" t="str">
        <f t="array" ref="J273">iferror(INDEX(INDIRECT("'Form Responses 1'!H"&amp;A267):indirect("'Form Responses 1'!H"&amp;B266),MATCH(C273,B267:B274,0)),"")</f>
        <v/>
      </c>
      <c r="K273" s="33" t="str">
        <f t="array" ref="K273">iferror(INDEX(INDIRECT("'Form Responses 1'!I"&amp;A267):indirect("'Form Responses 1'!I"&amp;B266),MATCH(C273,B267:B274,0)),"")</f>
        <v/>
      </c>
    </row>
    <row r="274">
      <c r="A274" s="20" t="str">
        <f>if(A267+D273&lt;=B266,A267+D273,"")</f>
        <v/>
      </c>
      <c r="B274" s="31" t="str">
        <f t="shared" si="25"/>
        <v/>
      </c>
      <c r="C274" s="21" t="str">
        <f>iferror(small(B267:B274,D274),"")</f>
        <v/>
      </c>
      <c r="D274" s="32">
        <v>8.0</v>
      </c>
      <c r="E274" s="33" t="str">
        <f t="array" ref="E274">iferror(INDEX(INDIRECT("'Form Responses 1'!B"&amp;A267):indirect("'Form Responses 1'!B"&amp;B266),MATCH(C274,B267:B274,0)),"")</f>
        <v/>
      </c>
      <c r="F274" s="33" t="str">
        <f t="array" ref="F274">iferror(INDEX(INDIRECT("'Form Responses 1'!c"&amp;A267):indirect("'Form Responses 1'!c"&amp;B266),MATCH(C274,B267:B274,0)),"")</f>
        <v/>
      </c>
      <c r="G274" s="32" t="str">
        <f t="array" ref="G274">iferror(INDEX(INDIRECT("'Form Responses 1'!E"&amp;A267):indirect("'Form Responses 1'!E"&amp;B266),MATCH(C274,B267:B274,0)),"")</f>
        <v/>
      </c>
      <c r="H274" s="32" t="str">
        <f t="array" ref="H274">iferror(INDEX(INDIRECT("'Form Responses 1'!F"&amp;A267):indirect("'Form Responses 1'!F"&amp;B266),MATCH(C274,B267:B274,0)),"")</f>
        <v/>
      </c>
      <c r="I274" s="33" t="str">
        <f t="array" ref="I274">iferror(INDEX(INDIRECT("'Form Responses 1'!G"&amp;A267):indirect("'Form Responses 1'!G"&amp;B266),MATCH(C274,B267:B274,0)),"")</f>
        <v/>
      </c>
      <c r="J274" s="33" t="str">
        <f t="array" ref="J274">iferror(INDEX(INDIRECT("'Form Responses 1'!H"&amp;A267):indirect("'Form Responses 1'!H"&amp;B266),MATCH(C274,B267:B274,0)),"")</f>
        <v/>
      </c>
      <c r="K274" s="33" t="str">
        <f t="array" ref="K274">iferror(INDEX(INDIRECT("'Form Responses 1'!I"&amp;A267):indirect("'Form Responses 1'!I"&amp;B266),MATCH(C274,B267:B274,0)),"")</f>
        <v/>
      </c>
    </row>
    <row r="275">
      <c r="A275" s="21"/>
      <c r="B275" s="21"/>
      <c r="C275" s="21"/>
      <c r="D275" s="21"/>
      <c r="E275" s="35"/>
      <c r="F275" s="35"/>
      <c r="G275" s="21"/>
      <c r="H275" s="21"/>
      <c r="I275" s="35"/>
      <c r="J275" s="35"/>
      <c r="K275" s="35"/>
    </row>
    <row r="276">
      <c r="A276" s="21"/>
      <c r="B276" s="21"/>
      <c r="C276" s="21"/>
      <c r="D276" s="21"/>
      <c r="E276" s="35"/>
      <c r="F276" s="35"/>
      <c r="G276" s="21"/>
      <c r="H276" s="21"/>
      <c r="I276" s="35"/>
      <c r="J276" s="35"/>
      <c r="K276" s="35"/>
    </row>
    <row r="277">
      <c r="A277" s="21"/>
      <c r="B277" s="21"/>
      <c r="C277" s="21"/>
      <c r="D277" s="21"/>
      <c r="E277" s="35"/>
      <c r="F277" s="35"/>
      <c r="G277" s="21"/>
      <c r="H277" s="21"/>
      <c r="I277" s="35"/>
      <c r="J277" s="35"/>
      <c r="K277" s="35"/>
    </row>
    <row r="278">
      <c r="A278" s="21"/>
      <c r="B278" s="21"/>
      <c r="C278" s="21"/>
      <c r="D278" s="21"/>
      <c r="E278" s="36" t="s">
        <v>339</v>
      </c>
      <c r="F278" s="35"/>
      <c r="G278" s="21"/>
      <c r="H278" s="21"/>
      <c r="I278" s="35"/>
      <c r="K278" s="36" t="s">
        <v>349</v>
      </c>
    </row>
    <row r="279">
      <c r="A279" s="21"/>
      <c r="B279" s="21"/>
      <c r="C279" s="21"/>
      <c r="D279" s="21"/>
      <c r="E279" s="36" t="s">
        <v>341</v>
      </c>
      <c r="F279" s="35"/>
      <c r="G279" s="21"/>
      <c r="H279" s="21"/>
      <c r="I279" s="35"/>
      <c r="K279" s="36" t="str">
        <f t="array" ref="K279">indirect("'Sheet3'!E"&amp;5)</f>
        <v>Wali Kelas 9F</v>
      </c>
    </row>
    <row r="280">
      <c r="A280" s="21"/>
      <c r="B280" s="21"/>
      <c r="C280" s="21"/>
      <c r="D280" s="21"/>
      <c r="E280" s="35"/>
      <c r="F280" s="35"/>
      <c r="G280" s="21"/>
      <c r="H280" s="21"/>
      <c r="I280" s="35"/>
      <c r="J280" s="35"/>
      <c r="K280" s="35"/>
    </row>
    <row r="281">
      <c r="A281" s="21"/>
      <c r="B281" s="21"/>
      <c r="C281" s="21"/>
      <c r="D281" s="21"/>
      <c r="E281" s="35"/>
      <c r="F281" s="35"/>
      <c r="G281" s="21"/>
      <c r="H281" s="21"/>
      <c r="I281" s="35"/>
      <c r="J281" s="35"/>
      <c r="K281" s="35"/>
    </row>
    <row r="282">
      <c r="A282" s="21"/>
      <c r="B282" s="21"/>
      <c r="C282" s="21"/>
      <c r="D282" s="21"/>
      <c r="E282" s="35"/>
      <c r="F282" s="35"/>
      <c r="G282" s="21"/>
      <c r="H282" s="21"/>
      <c r="I282" s="35"/>
      <c r="J282" s="35"/>
      <c r="K282" s="35"/>
    </row>
    <row r="283">
      <c r="A283" s="21"/>
      <c r="B283" s="21"/>
      <c r="C283" s="21"/>
      <c r="D283" s="21"/>
      <c r="E283" s="36" t="s">
        <v>342</v>
      </c>
      <c r="F283" s="35"/>
      <c r="G283" s="21"/>
      <c r="H283" s="21"/>
      <c r="I283" s="35"/>
      <c r="J283" s="35"/>
      <c r="K283" s="36" t="s">
        <v>343</v>
      </c>
    </row>
    <row r="284">
      <c r="A284" s="21"/>
      <c r="B284" s="21"/>
      <c r="C284" s="21"/>
      <c r="D284" s="21"/>
      <c r="E284" s="36" t="s">
        <v>344</v>
      </c>
      <c r="F284" s="35"/>
      <c r="G284" s="21"/>
      <c r="H284" s="21"/>
      <c r="I284" s="35"/>
      <c r="J284" s="35"/>
      <c r="K284" s="36" t="s">
        <v>345</v>
      </c>
    </row>
  </sheetData>
  <printOptions gridLines="1" horizontalCentered="1"/>
  <pageMargins bottom="0.6" footer="0.0" header="0.0" left="0.2" right="0.2" top="1.1"/>
  <pageSetup fitToHeight="0" cellComments="atEnd" orientation="portrait" pageOrder="overThenDown" paperHeight="13in" paperWidth="8.5in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workbookViewId="0"/>
  </sheetViews>
  <sheetFormatPr customHeight="1" defaultColWidth="12.63" defaultRowHeight="15.75"/>
  <cols>
    <col customWidth="1" hidden="1" min="1" max="2" width="5.13"/>
    <col customWidth="1" hidden="1" min="3" max="3" width="11.25"/>
    <col customWidth="1" min="4" max="4" width="4.5"/>
    <col customWidth="1" min="5" max="5" width="28.63"/>
    <col customWidth="1" min="6" max="6" width="15.88"/>
    <col customWidth="1" min="7" max="7" width="7.75"/>
    <col customWidth="1" min="8" max="8" width="8.63"/>
    <col customWidth="1" min="9" max="9" width="26.25"/>
    <col customWidth="1" min="10" max="10" width="24.63"/>
    <col customWidth="1" min="11" max="11" width="29.63"/>
  </cols>
  <sheetData>
    <row r="1" ht="66.0" customHeight="1">
      <c r="A1" s="20"/>
      <c r="B1" s="21"/>
      <c r="C1" s="20">
        <v>1.0</v>
      </c>
      <c r="D1" s="22"/>
      <c r="E1" s="23">
        <v>44166.0</v>
      </c>
      <c r="F1" s="24" t="str">
        <f t="array" ref="F1">indirect("'sheet3'!E"&amp;2)</f>
        <v>JURNAL KELAS 9F SMP NEGERI 1 TURI SEMESTER 1 TAHUN PELAJARAN 2020/2021</v>
      </c>
      <c r="G1" s="25"/>
      <c r="H1" s="25"/>
      <c r="I1" s="26"/>
      <c r="J1" s="26"/>
      <c r="K1" s="27"/>
    </row>
    <row r="2">
      <c r="A2" s="20"/>
      <c r="B2" s="28">
        <f t="array" ref="B2">row(index(Sheet3!$A$1:$A$2943,match(right(E1,10),Sheet3!$A$1:$A$2943,0)))+countif(Sheet3!$A$1:$A$2943,(index(Sheet3!$A$1:$A$2943,match(right(E1,10),Sheet3!$A$1:$A$2943,0))))-1</f>
        <v>198</v>
      </c>
      <c r="C2" s="21"/>
      <c r="D2" s="37" t="s">
        <v>333</v>
      </c>
      <c r="E2" s="38" t="s">
        <v>334</v>
      </c>
      <c r="F2" s="38" t="s">
        <v>2</v>
      </c>
      <c r="G2" s="38" t="s">
        <v>4</v>
      </c>
      <c r="H2" s="38" t="s">
        <v>335</v>
      </c>
      <c r="I2" s="38" t="s">
        <v>336</v>
      </c>
      <c r="J2" s="38" t="s">
        <v>337</v>
      </c>
      <c r="K2" s="38" t="s">
        <v>338</v>
      </c>
    </row>
    <row r="3">
      <c r="A3" s="30">
        <f t="array" ref="A3">row(index(Sheet3!$A$1:$A$2943,match(right(E1,10),Sheet3!$A$1:$A$2943,0)))</f>
        <v>198</v>
      </c>
      <c r="B3" s="31">
        <f t="shared" ref="B3:B10" si="1">iferror(value(left(indirect("Form Responses 1!E"&amp;A3),iferror(find(",",indirect("Form Responses 1!E"&amp;A3)),len(indirect("Form Responses 1!E"&amp;A3))+1)-1)),"")</f>
        <v>1</v>
      </c>
      <c r="C3" s="21">
        <f>iferror(small(B3:B10,D3),"")</f>
        <v>1</v>
      </c>
      <c r="D3" s="32">
        <v>1.0</v>
      </c>
      <c r="E3" s="33" t="str">
        <f t="array" ref="E3">iferror(INDEX(INDIRECT("'Form Responses 1'!B"&amp;A3):indirect("'Form Responses 1'!B"&amp;B2),MATCH(C3,B3:B10,0)),"")</f>
        <v>42. Nurul Laili, S.Pd. M.Pd</v>
      </c>
      <c r="F3" s="33" t="str">
        <f t="array" ref="F3">iferror(INDEX(INDIRECT("'Form Responses 1'!c"&amp;A3):indirect("'Form Responses 1'!c"&amp;B2),MATCH(C3,B3:B10,0)),"")</f>
        <v>5. IPA</v>
      </c>
      <c r="G3" s="32" t="str">
        <f t="array" ref="G3">iferror(INDEX(INDIRECT("'Form Responses 1'!E"&amp;A3):indirect("'Form Responses 1'!E"&amp;B2),MATCH(C3,B3:B10,0)),"")</f>
        <v>1, 2, 3</v>
      </c>
      <c r="H3" s="32">
        <f t="array" ref="H3">iferror(INDEX(INDIRECT("'Form Responses 1'!F"&amp;A3):indirect("'Form Responses 1'!F"&amp;B2),MATCH(C3,B3:B10,0)),"")</f>
        <v>1</v>
      </c>
      <c r="I3" s="33" t="str">
        <f t="array" ref="I3">iferror(INDEX(INDIRECT("'Form Responses 1'!G"&amp;A3):indirect("'Form Responses 1'!G"&amp;B2),MATCH(C3,B3:B10,0)),"")</f>
        <v>Listrik statis</v>
      </c>
      <c r="J3" s="33" t="str">
        <f t="array" ref="J3">iferror(INDEX(INDIRECT("'Form Responses 1'!H"&amp;A3):indirect("'Form Responses 1'!H"&amp;B2),MATCH(C3,B3:B10,0)),"")</f>
        <v>-</v>
      </c>
      <c r="K3" s="33" t="str">
        <f t="array" ref="K3">iferror(INDEX(INDIRECT("'Form Responses 1'!I"&amp;A3):indirect("'Form Responses 1'!I"&amp;B2),MATCH(C3,B3:B10,0)),"")</f>
        <v>Berjalan lancar</v>
      </c>
    </row>
    <row r="4">
      <c r="A4" s="20" t="str">
        <f>if(A3+D3&lt;=B2,A3+D3,"")</f>
        <v/>
      </c>
      <c r="B4" s="31" t="str">
        <f t="shared" si="1"/>
        <v/>
      </c>
      <c r="C4" s="21" t="str">
        <f>iferror(small(B3:B10,D4),"")</f>
        <v/>
      </c>
      <c r="D4" s="32">
        <v>2.0</v>
      </c>
      <c r="E4" s="33" t="str">
        <f t="array" ref="E4">iferror(INDEX(INDIRECT("'Form Responses 1'!B"&amp;A3):indirect("'Form Responses 1'!B"&amp;B2),MATCH(C4,B3:B10,0)),"")</f>
        <v/>
      </c>
      <c r="F4" s="33" t="str">
        <f t="array" ref="F4">iferror(INDEX(INDIRECT("'Form Responses 1'!c"&amp;A3):indirect("'Form Responses 1'!c"&amp;B2),MATCH(C4,B3:B10,0)),"")</f>
        <v/>
      </c>
      <c r="G4" s="32" t="str">
        <f t="array" ref="G4">iferror(INDEX(INDIRECT("'Form Responses 1'!E"&amp;A3):indirect("'Form Responses 1'!E"&amp;B2),MATCH(C4,B3:B10,0)),"")</f>
        <v/>
      </c>
      <c r="H4" s="32" t="str">
        <f t="array" ref="H4">iferror(INDEX(INDIRECT("'Form Responses 1'!F"&amp;A3):indirect("'Form Responses 1'!F"&amp;B2),MATCH(C4,B3:B10,0)),"")</f>
        <v/>
      </c>
      <c r="I4" s="33" t="str">
        <f t="array" ref="I4">iferror(INDEX(INDIRECT("'Form Responses 1'!G"&amp;A3):indirect("'Form Responses 1'!G"&amp;B2),MATCH(C4,B3:B10,0)),"")</f>
        <v/>
      </c>
      <c r="J4" s="33" t="str">
        <f t="array" ref="J4">iferror(INDEX(INDIRECT("'Form Responses 1'!H"&amp;A3):indirect("'Form Responses 1'!H"&amp;B2),MATCH(C4,B3:B10,0)),"")</f>
        <v/>
      </c>
      <c r="K4" s="33" t="str">
        <f t="array" ref="K4">iferror(INDEX(INDIRECT("'Form Responses 1'!I"&amp;A3):indirect("'Form Responses 1'!I"&amp;B2),MATCH(C4,B3:B10,0)),"")</f>
        <v/>
      </c>
    </row>
    <row r="5">
      <c r="A5" s="20" t="str">
        <f>if(A3+D4&lt;=B2,A3+D4,"")</f>
        <v/>
      </c>
      <c r="B5" s="31" t="str">
        <f t="shared" si="1"/>
        <v/>
      </c>
      <c r="C5" s="21" t="str">
        <f>iferror(small(B3:B10,D5),"")</f>
        <v/>
      </c>
      <c r="D5" s="32">
        <v>3.0</v>
      </c>
      <c r="E5" s="33" t="str">
        <f t="array" ref="E5">iferror(INDEX(INDIRECT("'Form Responses 1'!B"&amp;A3):indirect("'Form Responses 1'!B"&amp;B2),MATCH(C5,B3:B10,0)),"")</f>
        <v/>
      </c>
      <c r="F5" s="33" t="str">
        <f t="array" ref="F5">iferror(INDEX(INDIRECT("'Form Responses 1'!c"&amp;A3):indirect("'Form Responses 1'!c"&amp;B2),MATCH(C5,B3:B10,0)),"")</f>
        <v/>
      </c>
      <c r="G5" s="32" t="str">
        <f t="array" ref="G5">iferror(INDEX(INDIRECT("'Form Responses 1'!E"&amp;A3):indirect("'Form Responses 1'!E"&amp;B2),MATCH(C5,B3:B10,0)),"")</f>
        <v/>
      </c>
      <c r="H5" s="32" t="str">
        <f t="array" ref="H5">iferror(INDEX(INDIRECT("'Form Responses 1'!F"&amp;A3):indirect("'Form Responses 1'!F"&amp;B2),MATCH(C5,B3:B10,0)),"")</f>
        <v/>
      </c>
      <c r="I5" s="33" t="str">
        <f t="array" ref="I5">iferror(INDEX(INDIRECT("'Form Responses 1'!G"&amp;A3):indirect("'Form Responses 1'!G"&amp;B2),MATCH(C5,B3:B10,0)),"")</f>
        <v/>
      </c>
      <c r="J5" s="33" t="str">
        <f t="array" ref="J5">iferror(INDEX(INDIRECT("'Form Responses 1'!H"&amp;A3):indirect("'Form Responses 1'!H"&amp;B2),MATCH(C5,B3:B10,0)),"")</f>
        <v/>
      </c>
      <c r="K5" s="33" t="str">
        <f t="array" ref="K5">iferror(INDEX(INDIRECT("'Form Responses 1'!I"&amp;A3):indirect("'Form Responses 1'!I"&amp;B2),MATCH(C5,B3:B10,0)),"")</f>
        <v/>
      </c>
    </row>
    <row r="6">
      <c r="A6" s="20" t="str">
        <f>if(A3+D5&lt;=B2,A3+D5,"")</f>
        <v/>
      </c>
      <c r="B6" s="31" t="str">
        <f t="shared" si="1"/>
        <v/>
      </c>
      <c r="C6" s="21" t="str">
        <f>iferror(small(B3:B10,D6),"")</f>
        <v/>
      </c>
      <c r="D6" s="32">
        <v>4.0</v>
      </c>
      <c r="E6" s="33" t="str">
        <f t="array" ref="E6">iferror(INDEX(INDIRECT("'Form Responses 1'!B"&amp;A3):indirect("'Form Responses 1'!B"&amp;B2),MATCH(C6,B3:B10,0)),"")</f>
        <v/>
      </c>
      <c r="F6" s="33" t="str">
        <f t="array" ref="F6">iferror(INDEX(INDIRECT("'Form Responses 1'!c"&amp;A3):indirect("'Form Responses 1'!c"&amp;B2),MATCH(C6,B3:B10,0)),"")</f>
        <v/>
      </c>
      <c r="G6" s="32" t="str">
        <f t="array" ref="G6">iferror(INDEX(INDIRECT("'Form Responses 1'!E"&amp;A3):indirect("'Form Responses 1'!E"&amp;B2),MATCH(C6,B3:B10,0)),"")</f>
        <v/>
      </c>
      <c r="H6" s="32" t="str">
        <f t="array" ref="H6">iferror(INDEX(INDIRECT("'Form Responses 1'!F"&amp;A3):indirect("'Form Responses 1'!F"&amp;B2),MATCH(C6,B3:B10,0)),"")</f>
        <v/>
      </c>
      <c r="I6" s="33" t="str">
        <f t="array" ref="I6">iferror(INDEX(INDIRECT("'Form Responses 1'!G"&amp;A3):indirect("'Form Responses 1'!G"&amp;B2),MATCH(C6,B3:B10,0)),"")</f>
        <v/>
      </c>
      <c r="J6" s="33" t="str">
        <f t="array" ref="J6">iferror(INDEX(INDIRECT("'Form Responses 1'!H"&amp;A3):indirect("'Form Responses 1'!H"&amp;B2),MATCH(C6,B3:B10,0)),"")</f>
        <v/>
      </c>
      <c r="K6" s="33" t="str">
        <f t="array" ref="K6">iferror(INDEX(INDIRECT("'Form Responses 1'!I"&amp;A3):indirect("'Form Responses 1'!I"&amp;B2),MATCH(C6,B3:B10,0)),"")</f>
        <v/>
      </c>
    </row>
    <row r="7">
      <c r="A7" s="20" t="str">
        <f>if(A3+D6&lt;=B2,A3+D6,"")</f>
        <v/>
      </c>
      <c r="B7" s="31" t="str">
        <f t="shared" si="1"/>
        <v/>
      </c>
      <c r="C7" s="21" t="str">
        <f>iferror(small(B3:B10,D7),"")</f>
        <v/>
      </c>
      <c r="D7" s="32">
        <v>5.0</v>
      </c>
      <c r="E7" s="33" t="str">
        <f t="array" ref="E7">iferror(INDEX(INDIRECT("'Form Responses 1'!B"&amp;A3):indirect("'Form Responses 1'!B"&amp;B2),MATCH(C7,B3:B10,0)),"")</f>
        <v/>
      </c>
      <c r="F7" s="33" t="str">
        <f t="array" ref="F7">iferror(INDEX(INDIRECT("'Form Responses 1'!c"&amp;A3):indirect("'Form Responses 1'!c"&amp;B2),MATCH(C7,B3:B10,0)),"")</f>
        <v/>
      </c>
      <c r="G7" s="32" t="str">
        <f t="array" ref="G7">iferror(INDEX(INDIRECT("'Form Responses 1'!E"&amp;A3):indirect("'Form Responses 1'!E"&amp;B2),MATCH(C7,B3:B10,0)),"")</f>
        <v/>
      </c>
      <c r="H7" s="32" t="str">
        <f t="array" ref="H7">iferror(INDEX(INDIRECT("'Form Responses 1'!F"&amp;A3):indirect("'Form Responses 1'!F"&amp;B2),MATCH(C7,B3:B10,0)),"")</f>
        <v/>
      </c>
      <c r="I7" s="33" t="str">
        <f t="array" ref="I7">iferror(INDEX(INDIRECT("'Form Responses 1'!G"&amp;A3):indirect("'Form Responses 1'!G"&amp;B2),MATCH(C7,B3:B10,0)),"")</f>
        <v/>
      </c>
      <c r="J7" s="33" t="str">
        <f t="array" ref="J7">iferror(INDEX(INDIRECT("'Form Responses 1'!H"&amp;A3):indirect("'Form Responses 1'!H"&amp;B2),MATCH(C7,B3:B10,0)),"")</f>
        <v/>
      </c>
      <c r="K7" s="33" t="str">
        <f t="array" ref="K7">iferror(INDEX(INDIRECT("'Form Responses 1'!I"&amp;A3):indirect("'Form Responses 1'!I"&amp;B2),MATCH(C7,B3:B10,0)),"")</f>
        <v/>
      </c>
    </row>
    <row r="8">
      <c r="A8" s="20" t="str">
        <f>if(A3+D7&lt;=B2,A3+D7,"")</f>
        <v/>
      </c>
      <c r="B8" s="31" t="str">
        <f t="shared" si="1"/>
        <v/>
      </c>
      <c r="C8" s="21" t="str">
        <f>iferror(small(B3:B10,D8),"")</f>
        <v/>
      </c>
      <c r="D8" s="32">
        <v>6.0</v>
      </c>
      <c r="E8" s="33" t="str">
        <f t="array" ref="E8">iferror(INDEX(INDIRECT("'Form Responses 1'!B"&amp;A3):indirect("'Form Responses 1'!B"&amp;B2),MATCH(C8,B3:B10,0)),"")</f>
        <v/>
      </c>
      <c r="F8" s="33" t="str">
        <f t="array" ref="F8">iferror(INDEX(INDIRECT("'Form Responses 1'!c"&amp;A3):indirect("'Form Responses 1'!c"&amp;B2),MATCH(C8,B3:B10,0)),"")</f>
        <v/>
      </c>
      <c r="G8" s="32" t="str">
        <f t="array" ref="G8">iferror(INDEX(INDIRECT("'Form Responses 1'!E"&amp;A3):indirect("'Form Responses 1'!E"&amp;B2),MATCH(C8,B3:B10,0)),"")</f>
        <v/>
      </c>
      <c r="H8" s="32" t="str">
        <f t="array" ref="H8">iferror(INDEX(INDIRECT("'Form Responses 1'!F"&amp;A3):indirect("'Form Responses 1'!F"&amp;B2),MATCH(C8,B3:B10,0)),"")</f>
        <v/>
      </c>
      <c r="I8" s="33" t="str">
        <f t="array" ref="I8">iferror(INDEX(INDIRECT("'Form Responses 1'!G"&amp;A3):indirect("'Form Responses 1'!G"&amp;B2),MATCH(C8,B3:B10,0)),"")</f>
        <v/>
      </c>
      <c r="J8" s="33" t="str">
        <f t="array" ref="J8">iferror(INDEX(INDIRECT("'Form Responses 1'!H"&amp;A3):indirect("'Form Responses 1'!H"&amp;B2),MATCH(C8,B3:B10,0)),"")</f>
        <v/>
      </c>
      <c r="K8" s="33" t="str">
        <f t="array" ref="K8">iferror(INDEX(INDIRECT("'Form Responses 1'!I"&amp;A3):indirect("'Form Responses 1'!I"&amp;B2),MATCH(C8,B3:B10,0)),"")</f>
        <v/>
      </c>
    </row>
    <row r="9">
      <c r="A9" s="20" t="str">
        <f>if(A3+D8&lt;=B2,A3+D8,"")</f>
        <v/>
      </c>
      <c r="B9" s="31" t="str">
        <f t="shared" si="1"/>
        <v/>
      </c>
      <c r="C9" s="21" t="str">
        <f>iferror(small(B3:B10,D9),"")</f>
        <v/>
      </c>
      <c r="D9" s="32">
        <v>7.0</v>
      </c>
      <c r="E9" s="33" t="str">
        <f t="array" ref="E9">iferror(INDEX(INDIRECT("'Form Responses 1'!B"&amp;A3):indirect("'Form Responses 1'!B"&amp;B2),MATCH(C9,B3:B10,0)),"")</f>
        <v/>
      </c>
      <c r="F9" s="33" t="str">
        <f t="array" ref="F9">iferror(INDEX(INDIRECT("'Form Responses 1'!c"&amp;A3):indirect("'Form Responses 1'!c"&amp;B2),MATCH(C9,B3:B10,0)),"")</f>
        <v/>
      </c>
      <c r="G9" s="32" t="str">
        <f t="array" ref="G9">iferror(INDEX(INDIRECT("'Form Responses 1'!E"&amp;A3):indirect("'Form Responses 1'!E"&amp;B2),MATCH(C9,B3:B10,0)),"")</f>
        <v/>
      </c>
      <c r="H9" s="32" t="str">
        <f t="array" ref="H9">iferror(INDEX(INDIRECT("'Form Responses 1'!F"&amp;A3):indirect("'Form Responses 1'!F"&amp;B2),MATCH(C9,B3:B10,0)),"")</f>
        <v/>
      </c>
      <c r="I9" s="33" t="str">
        <f t="array" ref="I9">iferror(INDEX(INDIRECT("'Form Responses 1'!G"&amp;A3):indirect("'Form Responses 1'!G"&amp;B2),MATCH(C9,B3:B10,0)),"")</f>
        <v/>
      </c>
      <c r="J9" s="33" t="str">
        <f t="array" ref="J9">iferror(INDEX(INDIRECT("'Form Responses 1'!H"&amp;A3):indirect("'Form Responses 1'!H"&amp;B2),MATCH(C9,B3:B10,0)),"")</f>
        <v/>
      </c>
      <c r="K9" s="33" t="str">
        <f t="array" ref="K9">iferror(INDEX(INDIRECT("'Form Responses 1'!I"&amp;A3):indirect("'Form Responses 1'!I"&amp;B2),MATCH(C9,B3:B10,0)),"")</f>
        <v/>
      </c>
    </row>
    <row r="10">
      <c r="A10" s="20" t="str">
        <f>if(A3+D9&lt;=B2,A3+D9,"")</f>
        <v/>
      </c>
      <c r="B10" s="31" t="str">
        <f t="shared" si="1"/>
        <v/>
      </c>
      <c r="C10" s="21" t="str">
        <f>iferror(small(B3:B10,D10),"")</f>
        <v/>
      </c>
      <c r="D10" s="32">
        <v>8.0</v>
      </c>
      <c r="E10" s="33" t="str">
        <f t="array" ref="E10">iferror(INDEX(INDIRECT("'Form Responses 1'!B"&amp;A3):indirect("'Form Responses 1'!B"&amp;B2),MATCH(C10,B3:B10,0)),"")</f>
        <v/>
      </c>
      <c r="F10" s="33" t="str">
        <f t="array" ref="F10">iferror(INDEX(INDIRECT("'Form Responses 1'!c"&amp;A3):indirect("'Form Responses 1'!c"&amp;B2),MATCH(C10,B3:B10,0)),"")</f>
        <v/>
      </c>
      <c r="G10" s="32" t="str">
        <f t="array" ref="G10">iferror(INDEX(INDIRECT("'Form Responses 1'!E"&amp;A3):indirect("'Form Responses 1'!E"&amp;B2),MATCH(C10,B3:B10,0)),"")</f>
        <v/>
      </c>
      <c r="H10" s="32" t="str">
        <f t="array" ref="H10">iferror(INDEX(INDIRECT("'Form Responses 1'!F"&amp;A3):indirect("'Form Responses 1'!F"&amp;B2),MATCH(C10,B3:B10,0)),"")</f>
        <v/>
      </c>
      <c r="I10" s="33" t="str">
        <f t="array" ref="I10">iferror(INDEX(INDIRECT("'Form Responses 1'!G"&amp;A3):indirect("'Form Responses 1'!G"&amp;B2),MATCH(C10,B3:B10,0)),"")</f>
        <v/>
      </c>
      <c r="J10" s="33" t="str">
        <f t="array" ref="J10">iferror(INDEX(INDIRECT("'Form Responses 1'!H"&amp;A3):indirect("'Form Responses 1'!H"&amp;B2),MATCH(C10,B3:B10,0)),"")</f>
        <v/>
      </c>
      <c r="K10" s="33" t="str">
        <f t="array" ref="K10">iferror(INDEX(INDIRECT("'Form Responses 1'!I"&amp;A3):indirect("'Form Responses 1'!I"&amp;B2),MATCH(C10,B3:B10,0)),"")</f>
        <v/>
      </c>
    </row>
    <row r="11">
      <c r="A11" s="20"/>
      <c r="B11" s="31"/>
      <c r="C11" s="21"/>
      <c r="D11" s="25"/>
      <c r="E11" s="25"/>
      <c r="F11" s="25"/>
      <c r="G11" s="25"/>
      <c r="H11" s="25"/>
      <c r="I11" s="25"/>
      <c r="J11" s="25"/>
      <c r="K11" s="25"/>
    </row>
    <row r="12">
      <c r="A12" s="20"/>
      <c r="B12" s="31"/>
      <c r="C12" s="20">
        <v>2.0</v>
      </c>
      <c r="D12" s="22"/>
      <c r="E12" s="23">
        <v>44167.0</v>
      </c>
      <c r="F12" s="24" t="str">
        <f t="array" ref="F12">indirect("'sheet3'!E"&amp;2)</f>
        <v>JURNAL KELAS 9F SMP NEGERI 1 TURI SEMESTER 1 TAHUN PELAJARAN 2020/2021</v>
      </c>
      <c r="G12" s="25"/>
      <c r="H12" s="25"/>
      <c r="I12" s="26"/>
      <c r="J12" s="26"/>
      <c r="K12" s="27"/>
    </row>
    <row r="13">
      <c r="A13" s="20"/>
      <c r="B13" s="28">
        <f t="array" ref="B13">row(index(Sheet3!$A$1:$A$2943,match(right(E12,10),Sheet3!$A$1:$A$2943,0)))+countif(Sheet3!$A$1:$A$2943,(index(Sheet3!$A$1:$A$2943,match(right(E12,10),Sheet3!$A$1:$A$2943,0))))-1</f>
        <v>199</v>
      </c>
      <c r="C13" s="21"/>
      <c r="D13" s="37" t="s">
        <v>333</v>
      </c>
      <c r="E13" s="38" t="s">
        <v>334</v>
      </c>
      <c r="F13" s="38" t="s">
        <v>2</v>
      </c>
      <c r="G13" s="38" t="s">
        <v>4</v>
      </c>
      <c r="H13" s="38" t="s">
        <v>335</v>
      </c>
      <c r="I13" s="38" t="s">
        <v>336</v>
      </c>
      <c r="J13" s="38" t="s">
        <v>337</v>
      </c>
      <c r="K13" s="38" t="s">
        <v>338</v>
      </c>
    </row>
    <row r="14">
      <c r="A14" s="30">
        <f t="array" ref="A14">row(index(Sheet3!$A$1:$A$2943,match(right(E12,10),Sheet3!$A$1:$A$2943,0)))</f>
        <v>199</v>
      </c>
      <c r="B14" s="31">
        <f t="shared" ref="B14:B21" si="2">iferror(value(left(indirect("Form Responses 1!E"&amp;A14),iferror(find(",",indirect("Form Responses 1!E"&amp;A14)),len(indirect("Form Responses 1!E"&amp;A14))+1)-1)),"")</f>
        <v>3</v>
      </c>
      <c r="C14" s="21">
        <f>iferror(small(B14:B21,D14),"")</f>
        <v>3</v>
      </c>
      <c r="D14" s="32">
        <v>1.0</v>
      </c>
      <c r="E14" s="33" t="str">
        <f t="array" ref="E14">iferror(INDEX(INDIRECT("'Form Responses 1'!B"&amp;A14):indirect("'Form Responses 1'!B"&amp;B13),MATCH(C14,B14:B21,0)),"")</f>
        <v>11. Ayu Wigati, S.Pd.</v>
      </c>
      <c r="F14" s="33" t="str">
        <f t="array" ref="F14">iferror(INDEX(INDIRECT("'Form Responses 1'!c"&amp;A14):indirect("'Form Responses 1'!c"&amp;B13),MATCH(C14,B14:B21,0)),"")</f>
        <v>13. BK</v>
      </c>
      <c r="G14" s="32">
        <f t="array" ref="G14">iferror(INDEX(INDIRECT("'Form Responses 1'!E"&amp;A14):indirect("'Form Responses 1'!E"&amp;B13),MATCH(C14,B14:B21,0)),"")</f>
        <v>3</v>
      </c>
      <c r="H14" s="32">
        <f t="array" ref="H14">iferror(INDEX(INDIRECT("'Form Responses 1'!F"&amp;A14):indirect("'Form Responses 1'!F"&amp;B13),MATCH(C14,B14:B21,0)),"")</f>
        <v>17</v>
      </c>
      <c r="I14" s="33" t="str">
        <f t="array" ref="I14">iferror(INDEX(INDIRECT("'Form Responses 1'!G"&amp;A14):indirect("'Form Responses 1'!G"&amp;B13),MATCH(C14,B14:B21,0)),"")</f>
        <v>Bermedsos dg bijak ( lanjutan)</v>
      </c>
      <c r="J14" s="33" t="str">
        <f t="array" ref="J14">iferror(INDEX(INDIRECT("'Form Responses 1'!H"&amp;A14):indirect("'Form Responses 1'!H"&amp;B13),MATCH(C14,B14:B21,0)),"")</f>
        <v>-</v>
      </c>
      <c r="K14" s="33" t="str">
        <f t="array" ref="K14">iferror(INDEX(INDIRECT("'Form Responses 1'!I"&amp;A14):indirect("'Form Responses 1'!I"&amp;B13),MATCH(C14,B14:B21,0)),"")</f>
        <v>Lancar</v>
      </c>
    </row>
    <row r="15">
      <c r="A15" s="20" t="str">
        <f>if(A14+D14&lt;=B13,A14+D14,"")</f>
        <v/>
      </c>
      <c r="B15" s="31" t="str">
        <f t="shared" si="2"/>
        <v/>
      </c>
      <c r="C15" s="21" t="str">
        <f>iferror(small(B14:B21,D15),"")</f>
        <v/>
      </c>
      <c r="D15" s="32">
        <v>2.0</v>
      </c>
      <c r="E15" s="33" t="str">
        <f t="array" ref="E15">iferror(INDEX(INDIRECT("'Form Responses 1'!B"&amp;A14):indirect("'Form Responses 1'!B"&amp;B13),MATCH(C15,B14:B21,0)),"")</f>
        <v/>
      </c>
      <c r="F15" s="33" t="str">
        <f t="array" ref="F15">iferror(INDEX(INDIRECT("'Form Responses 1'!c"&amp;A14):indirect("'Form Responses 1'!c"&amp;B13),MATCH(C15,B14:B21,0)),"")</f>
        <v/>
      </c>
      <c r="G15" s="32" t="str">
        <f t="array" ref="G15">iferror(INDEX(INDIRECT("'Form Responses 1'!E"&amp;A14):indirect("'Form Responses 1'!E"&amp;B13),MATCH(C15,B14:B21,0)),"")</f>
        <v/>
      </c>
      <c r="H15" s="32" t="str">
        <f t="array" ref="H15">iferror(INDEX(INDIRECT("'Form Responses 1'!F"&amp;A14):indirect("'Form Responses 1'!F"&amp;B13),MATCH(C15,B14:B21,0)),"")</f>
        <v/>
      </c>
      <c r="I15" s="33" t="str">
        <f t="array" ref="I15">iferror(INDEX(INDIRECT("'Form Responses 1'!G"&amp;A14):indirect("'Form Responses 1'!G"&amp;B13),MATCH(C15,B14:B21,0)),"")</f>
        <v/>
      </c>
      <c r="J15" s="33" t="str">
        <f t="array" ref="J15">iferror(INDEX(INDIRECT("'Form Responses 1'!H"&amp;A14):indirect("'Form Responses 1'!H"&amp;B13),MATCH(C15,B14:B21,0)),"")</f>
        <v/>
      </c>
      <c r="K15" s="33" t="str">
        <f t="array" ref="K15">iferror(INDEX(INDIRECT("'Form Responses 1'!I"&amp;A14):indirect("'Form Responses 1'!I"&amp;B13),MATCH(C15,B14:B21,0)),"")</f>
        <v/>
      </c>
    </row>
    <row r="16">
      <c r="A16" s="20" t="str">
        <f>if(A14+D15&lt;=B13,A14+D15,"")</f>
        <v/>
      </c>
      <c r="B16" s="31" t="str">
        <f t="shared" si="2"/>
        <v/>
      </c>
      <c r="C16" s="21" t="str">
        <f>iferror(small(B14:B21,D16),"")</f>
        <v/>
      </c>
      <c r="D16" s="32">
        <v>3.0</v>
      </c>
      <c r="E16" s="33" t="str">
        <f t="array" ref="E16">iferror(INDEX(INDIRECT("'Form Responses 1'!B"&amp;A14):indirect("'Form Responses 1'!B"&amp;B13),MATCH(C16,B14:B21,0)),"")</f>
        <v/>
      </c>
      <c r="F16" s="33" t="str">
        <f t="array" ref="F16">iferror(INDEX(INDIRECT("'Form Responses 1'!c"&amp;A14):indirect("'Form Responses 1'!c"&amp;B13),MATCH(C16,B14:B21,0)),"")</f>
        <v/>
      </c>
      <c r="G16" s="32" t="str">
        <f t="array" ref="G16">iferror(INDEX(INDIRECT("'Form Responses 1'!E"&amp;A14):indirect("'Form Responses 1'!E"&amp;B13),MATCH(C16,B14:B21,0)),"")</f>
        <v/>
      </c>
      <c r="H16" s="32" t="str">
        <f t="array" ref="H16">iferror(INDEX(INDIRECT("'Form Responses 1'!F"&amp;A14):indirect("'Form Responses 1'!F"&amp;B13),MATCH(C16,B14:B21,0)),"")</f>
        <v/>
      </c>
      <c r="I16" s="33" t="str">
        <f t="array" ref="I16">iferror(INDEX(INDIRECT("'Form Responses 1'!G"&amp;A14):indirect("'Form Responses 1'!G"&amp;B13),MATCH(C16,B14:B21,0)),"")</f>
        <v/>
      </c>
      <c r="J16" s="33" t="str">
        <f t="array" ref="J16">iferror(INDEX(INDIRECT("'Form Responses 1'!H"&amp;A14):indirect("'Form Responses 1'!H"&amp;B13),MATCH(C16,B14:B21,0)),"")</f>
        <v/>
      </c>
      <c r="K16" s="33" t="str">
        <f t="array" ref="K16">iferror(INDEX(INDIRECT("'Form Responses 1'!I"&amp;A14):indirect("'Form Responses 1'!I"&amp;B13),MATCH(C16,B14:B21,0)),"")</f>
        <v/>
      </c>
    </row>
    <row r="17">
      <c r="A17" s="20" t="str">
        <f>if(A14+D16&lt;=B13,A14+D16,"")</f>
        <v/>
      </c>
      <c r="B17" s="31" t="str">
        <f t="shared" si="2"/>
        <v/>
      </c>
      <c r="C17" s="21" t="str">
        <f>iferror(small(B14:B21,D17),"")</f>
        <v/>
      </c>
      <c r="D17" s="32">
        <v>4.0</v>
      </c>
      <c r="E17" s="33" t="str">
        <f t="array" ref="E17">iferror(INDEX(INDIRECT("'Form Responses 1'!B"&amp;A14):indirect("'Form Responses 1'!B"&amp;B13),MATCH(C17,B14:B21,0)),"")</f>
        <v/>
      </c>
      <c r="F17" s="33" t="str">
        <f t="array" ref="F17">iferror(INDEX(INDIRECT("'Form Responses 1'!c"&amp;A14):indirect("'Form Responses 1'!c"&amp;B13),MATCH(C17,B14:B21,0)),"")</f>
        <v/>
      </c>
      <c r="G17" s="32" t="str">
        <f t="array" ref="G17">iferror(INDEX(INDIRECT("'Form Responses 1'!E"&amp;A14):indirect("'Form Responses 1'!E"&amp;B13),MATCH(C17,B14:B21,0)),"")</f>
        <v/>
      </c>
      <c r="H17" s="32" t="str">
        <f t="array" ref="H17">iferror(INDEX(INDIRECT("'Form Responses 1'!F"&amp;A14):indirect("'Form Responses 1'!F"&amp;B13),MATCH(C17,B14:B21,0)),"")</f>
        <v/>
      </c>
      <c r="I17" s="33" t="str">
        <f t="array" ref="I17">iferror(INDEX(INDIRECT("'Form Responses 1'!G"&amp;A14):indirect("'Form Responses 1'!G"&amp;B13),MATCH(C17,B14:B21,0)),"")</f>
        <v/>
      </c>
      <c r="J17" s="33" t="str">
        <f t="array" ref="J17">iferror(INDEX(INDIRECT("'Form Responses 1'!H"&amp;A14):indirect("'Form Responses 1'!H"&amp;B13),MATCH(C17,B14:B21,0)),"")</f>
        <v/>
      </c>
      <c r="K17" s="33" t="str">
        <f t="array" ref="K17">iferror(INDEX(INDIRECT("'Form Responses 1'!I"&amp;A14):indirect("'Form Responses 1'!I"&amp;B13),MATCH(C17,B14:B21,0)),"")</f>
        <v/>
      </c>
    </row>
    <row r="18">
      <c r="A18" s="20" t="str">
        <f>if(A14+D17&lt;=B13,A14+D17,"")</f>
        <v/>
      </c>
      <c r="B18" s="31" t="str">
        <f t="shared" si="2"/>
        <v/>
      </c>
      <c r="C18" s="21" t="str">
        <f>iferror(small(B14:B21,D18),"")</f>
        <v/>
      </c>
      <c r="D18" s="32">
        <v>5.0</v>
      </c>
      <c r="E18" s="33" t="str">
        <f t="array" ref="E18">iferror(INDEX(INDIRECT("'Form Responses 1'!B"&amp;A14):indirect("'Form Responses 1'!B"&amp;B13),MATCH(C18,B14:B21,0)),"")</f>
        <v/>
      </c>
      <c r="F18" s="33" t="str">
        <f t="array" ref="F18">iferror(INDEX(INDIRECT("'Form Responses 1'!c"&amp;A14):indirect("'Form Responses 1'!c"&amp;B13),MATCH(C18,B14:B21,0)),"")</f>
        <v/>
      </c>
      <c r="G18" s="32" t="str">
        <f t="array" ref="G18">iferror(INDEX(INDIRECT("'Form Responses 1'!E"&amp;A14):indirect("'Form Responses 1'!E"&amp;B13),MATCH(C18,B14:B21,0)),"")</f>
        <v/>
      </c>
      <c r="H18" s="32" t="str">
        <f t="array" ref="H18">iferror(INDEX(INDIRECT("'Form Responses 1'!F"&amp;A14):indirect("'Form Responses 1'!F"&amp;B13),MATCH(C18,B14:B21,0)),"")</f>
        <v/>
      </c>
      <c r="I18" s="33" t="str">
        <f t="array" ref="I18">iferror(INDEX(INDIRECT("'Form Responses 1'!G"&amp;A14):indirect("'Form Responses 1'!G"&amp;B13),MATCH(C18,B14:B21,0)),"")</f>
        <v/>
      </c>
      <c r="J18" s="33" t="str">
        <f t="array" ref="J18">iferror(INDEX(INDIRECT("'Form Responses 1'!H"&amp;A14):indirect("'Form Responses 1'!H"&amp;B13),MATCH(C18,B14:B21,0)),"")</f>
        <v/>
      </c>
      <c r="K18" s="33" t="str">
        <f t="array" ref="K18">iferror(INDEX(INDIRECT("'Form Responses 1'!I"&amp;A14):indirect("'Form Responses 1'!I"&amp;B13),MATCH(C18,B14:B21,0)),"")</f>
        <v/>
      </c>
    </row>
    <row r="19">
      <c r="A19" s="20" t="str">
        <f>if(A14+D18&lt;=B13,A14+D18,"")</f>
        <v/>
      </c>
      <c r="B19" s="31" t="str">
        <f t="shared" si="2"/>
        <v/>
      </c>
      <c r="C19" s="21" t="str">
        <f>iferror(small(B14:B21,D19),"")</f>
        <v/>
      </c>
      <c r="D19" s="32">
        <v>6.0</v>
      </c>
      <c r="E19" s="33" t="str">
        <f t="array" ref="E19">iferror(INDEX(INDIRECT("'Form Responses 1'!B"&amp;A14):indirect("'Form Responses 1'!B"&amp;B13),MATCH(C19,B14:B21,0)),"")</f>
        <v/>
      </c>
      <c r="F19" s="33" t="str">
        <f t="array" ref="F19">iferror(INDEX(INDIRECT("'Form Responses 1'!c"&amp;A14):indirect("'Form Responses 1'!c"&amp;B13),MATCH(C19,B14:B21,0)),"")</f>
        <v/>
      </c>
      <c r="G19" s="32" t="str">
        <f t="array" ref="G19">iferror(INDEX(INDIRECT("'Form Responses 1'!E"&amp;A14):indirect("'Form Responses 1'!E"&amp;B13),MATCH(C19,B14:B21,0)),"")</f>
        <v/>
      </c>
      <c r="H19" s="32" t="str">
        <f t="array" ref="H19">iferror(INDEX(INDIRECT("'Form Responses 1'!F"&amp;A14):indirect("'Form Responses 1'!F"&amp;B13),MATCH(C19,B14:B21,0)),"")</f>
        <v/>
      </c>
      <c r="I19" s="33" t="str">
        <f t="array" ref="I19">iferror(INDEX(INDIRECT("'Form Responses 1'!G"&amp;A14):indirect("'Form Responses 1'!G"&amp;B13),MATCH(C19,B14:B21,0)),"")</f>
        <v/>
      </c>
      <c r="J19" s="33" t="str">
        <f t="array" ref="J19">iferror(INDEX(INDIRECT("'Form Responses 1'!H"&amp;A14):indirect("'Form Responses 1'!H"&amp;B13),MATCH(C19,B14:B21,0)),"")</f>
        <v/>
      </c>
      <c r="K19" s="33" t="str">
        <f t="array" ref="K19">iferror(INDEX(INDIRECT("'Form Responses 1'!I"&amp;A14):indirect("'Form Responses 1'!I"&amp;B13),MATCH(C19,B14:B21,0)),"")</f>
        <v/>
      </c>
    </row>
    <row r="20">
      <c r="A20" s="20" t="str">
        <f>if(A14+D19&lt;=B13,A14+D19,"")</f>
        <v/>
      </c>
      <c r="B20" s="31" t="str">
        <f t="shared" si="2"/>
        <v/>
      </c>
      <c r="C20" s="21" t="str">
        <f>iferror(small(B14:B21,D20),"")</f>
        <v/>
      </c>
      <c r="D20" s="32">
        <v>7.0</v>
      </c>
      <c r="E20" s="33" t="str">
        <f t="array" ref="E20">iferror(INDEX(INDIRECT("'Form Responses 1'!B"&amp;A14):indirect("'Form Responses 1'!B"&amp;B13),MATCH(C20,B14:B21,0)),"")</f>
        <v/>
      </c>
      <c r="F20" s="33" t="str">
        <f t="array" ref="F20">iferror(INDEX(INDIRECT("'Form Responses 1'!c"&amp;A14):indirect("'Form Responses 1'!c"&amp;B13),MATCH(C20,B14:B21,0)),"")</f>
        <v/>
      </c>
      <c r="G20" s="32" t="str">
        <f t="array" ref="G20">iferror(INDEX(INDIRECT("'Form Responses 1'!E"&amp;A14):indirect("'Form Responses 1'!E"&amp;B13),MATCH(C20,B14:B21,0)),"")</f>
        <v/>
      </c>
      <c r="H20" s="32" t="str">
        <f t="array" ref="H20">iferror(INDEX(INDIRECT("'Form Responses 1'!F"&amp;A14):indirect("'Form Responses 1'!F"&amp;B13),MATCH(C20,B14:B21,0)),"")</f>
        <v/>
      </c>
      <c r="I20" s="33" t="str">
        <f t="array" ref="I20">iferror(INDEX(INDIRECT("'Form Responses 1'!G"&amp;A14):indirect("'Form Responses 1'!G"&amp;B13),MATCH(C20,B14:B21,0)),"")</f>
        <v/>
      </c>
      <c r="J20" s="33" t="str">
        <f t="array" ref="J20">iferror(INDEX(INDIRECT("'Form Responses 1'!H"&amp;A14):indirect("'Form Responses 1'!H"&amp;B13),MATCH(C20,B14:B21,0)),"")</f>
        <v/>
      </c>
      <c r="K20" s="33" t="str">
        <f t="array" ref="K20">iferror(INDEX(INDIRECT("'Form Responses 1'!I"&amp;A14):indirect("'Form Responses 1'!I"&amp;B13),MATCH(C20,B14:B21,0)),"")</f>
        <v/>
      </c>
    </row>
    <row r="21">
      <c r="A21" s="20" t="str">
        <f>if(A14+D20&lt;=B13,A14+D20,"")</f>
        <v/>
      </c>
      <c r="B21" s="31" t="str">
        <f t="shared" si="2"/>
        <v/>
      </c>
      <c r="C21" s="21" t="str">
        <f>iferror(small(B14:B21,D21),"")</f>
        <v/>
      </c>
      <c r="D21" s="32">
        <v>8.0</v>
      </c>
      <c r="E21" s="33" t="str">
        <f t="array" ref="E21">iferror(INDEX(INDIRECT("'Form Responses 1'!B"&amp;A14):indirect("'Form Responses 1'!B"&amp;B13),MATCH(C21,B14:B21,0)),"")</f>
        <v/>
      </c>
      <c r="F21" s="33" t="str">
        <f t="array" ref="F21">iferror(INDEX(INDIRECT("'Form Responses 1'!c"&amp;A14):indirect("'Form Responses 1'!c"&amp;B13),MATCH(C21,B14:B21,0)),"")</f>
        <v/>
      </c>
      <c r="G21" s="32" t="str">
        <f t="array" ref="G21">iferror(INDEX(INDIRECT("'Form Responses 1'!E"&amp;A14):indirect("'Form Responses 1'!E"&amp;B13),MATCH(C21,B14:B21,0)),"")</f>
        <v/>
      </c>
      <c r="H21" s="32" t="str">
        <f t="array" ref="H21">iferror(INDEX(INDIRECT("'Form Responses 1'!F"&amp;A14):indirect("'Form Responses 1'!F"&amp;B13),MATCH(C21,B14:B21,0)),"")</f>
        <v/>
      </c>
      <c r="I21" s="33" t="str">
        <f t="array" ref="I21">iferror(INDEX(INDIRECT("'Form Responses 1'!G"&amp;A14):indirect("'Form Responses 1'!G"&amp;B13),MATCH(C21,B14:B21,0)),"")</f>
        <v/>
      </c>
      <c r="J21" s="33" t="str">
        <f t="array" ref="J21">iferror(INDEX(INDIRECT("'Form Responses 1'!H"&amp;A14):indirect("'Form Responses 1'!H"&amp;B13),MATCH(C21,B14:B21,0)),"")</f>
        <v/>
      </c>
      <c r="K21" s="33" t="str">
        <f t="array" ref="K21">iferror(INDEX(INDIRECT("'Form Responses 1'!I"&amp;A14):indirect("'Form Responses 1'!I"&amp;B13),MATCH(C21,B14:B21,0)),"")</f>
        <v/>
      </c>
    </row>
    <row r="22">
      <c r="A22" s="21"/>
      <c r="B22" s="31"/>
      <c r="C22" s="21"/>
      <c r="D22" s="21"/>
      <c r="E22" s="35"/>
      <c r="F22" s="35"/>
      <c r="G22" s="21"/>
      <c r="H22" s="21"/>
      <c r="I22" s="35"/>
      <c r="J22" s="35"/>
      <c r="K22" s="35"/>
    </row>
    <row r="23">
      <c r="A23" s="20"/>
      <c r="B23" s="31"/>
      <c r="C23" s="20">
        <v>3.0</v>
      </c>
      <c r="D23" s="22"/>
      <c r="E23" s="23">
        <v>44168.0</v>
      </c>
      <c r="F23" s="24" t="str">
        <f t="array" ref="F23">indirect("'sheet3'!E"&amp;2)</f>
        <v>JURNAL KELAS 9F SMP NEGERI 1 TURI SEMESTER 1 TAHUN PELAJARAN 2020/2021</v>
      </c>
      <c r="G23" s="25"/>
      <c r="H23" s="25"/>
      <c r="I23" s="26"/>
      <c r="J23" s="26"/>
      <c r="K23" s="27"/>
    </row>
    <row r="24">
      <c r="A24" s="20"/>
      <c r="B24" s="28">
        <f t="array" ref="B24">row(index(Sheet3!$A$1:$A$2943,match(right(E23,10),Sheet3!$A$1:$A$2943,0)))+countif(Sheet3!$A$1:$A$2943,(index(Sheet3!$A$1:$A$2943,match(right(E23,10),Sheet3!$A$1:$A$2943,0))))-1</f>
        <v>200</v>
      </c>
      <c r="C24" s="21"/>
      <c r="D24" s="37" t="s">
        <v>333</v>
      </c>
      <c r="E24" s="38" t="s">
        <v>334</v>
      </c>
      <c r="F24" s="38" t="s">
        <v>2</v>
      </c>
      <c r="G24" s="38" t="s">
        <v>4</v>
      </c>
      <c r="H24" s="38" t="s">
        <v>335</v>
      </c>
      <c r="I24" s="38" t="s">
        <v>336</v>
      </c>
      <c r="J24" s="38" t="s">
        <v>337</v>
      </c>
      <c r="K24" s="38" t="s">
        <v>338</v>
      </c>
    </row>
    <row r="25">
      <c r="A25" s="30">
        <f t="array" ref="A25">row(index(Sheet3!$A$1:$A$2943,match(right(E23,10),Sheet3!$A$1:$A$2943,0)))</f>
        <v>200</v>
      </c>
      <c r="B25" s="31">
        <f t="shared" ref="B25:B32" si="3">iferror(value(left(indirect("Form Responses 1!E"&amp;A25),iferror(find(",",indirect("Form Responses 1!E"&amp;A25)),len(indirect("Form Responses 1!E"&amp;A25))+1)-1)),"")</f>
        <v>3</v>
      </c>
      <c r="C25" s="21">
        <f>iferror(small(B25:B32,D25),"")</f>
        <v>3</v>
      </c>
      <c r="D25" s="32">
        <v>1.0</v>
      </c>
      <c r="E25" s="33" t="str">
        <f t="array" ref="E25">iferror(INDEX(INDIRECT("'Form Responses 1'!B"&amp;A25):indirect("'Form Responses 1'!B"&amp;B24),MATCH(C25,B25:B32,0)),"")</f>
        <v>9. Wiwik Tiasih, S.Pd,M.Pd</v>
      </c>
      <c r="F25" s="33" t="str">
        <f t="array" ref="F25">iferror(INDEX(INDIRECT("'Form Responses 1'!c"&amp;A25):indirect("'Form Responses 1'!c"&amp;B24),MATCH(C25,B25:B32,0)),"")</f>
        <v>4. Matematika</v>
      </c>
      <c r="G25" s="32" t="str">
        <f t="array" ref="G25">iferror(INDEX(INDIRECT("'Form Responses 1'!E"&amp;A25):indirect("'Form Responses 1'!E"&amp;B24),MATCH(C25,B25:B32,0)),"")</f>
        <v>3, 4, 5</v>
      </c>
      <c r="H25" s="32">
        <f t="array" ref="H25">iferror(INDEX(INDIRECT("'Form Responses 1'!F"&amp;A25):indirect("'Form Responses 1'!F"&amp;B24),MATCH(C25,B25:B32,0)),"")</f>
        <v>5</v>
      </c>
      <c r="I25" s="33" t="str">
        <f t="array" ref="I25">iferror(INDEX(INDIRECT("'Form Responses 1'!G"&amp;A25):indirect("'Form Responses 1'!G"&amp;B24),MATCH(C25,B25:B32,0)),"")</f>
        <v>Dilatasi</v>
      </c>
      <c r="J25" s="33" t="str">
        <f t="array" ref="J25">iferror(INDEX(INDIRECT("'Form Responses 1'!H"&amp;A25):indirect("'Form Responses 1'!H"&amp;B24),MATCH(C25,B25:B32,0)),"")</f>
        <v>-</v>
      </c>
      <c r="K25" s="33" t="str">
        <f t="array" ref="K25">iferror(INDEX(INDIRECT("'Form Responses 1'!I"&amp;A25):indirect("'Form Responses 1'!I"&amp;B24),MATCH(C25,B25:B32,0)),"")</f>
        <v>Memahami materi dan contoh soal</v>
      </c>
    </row>
    <row r="26">
      <c r="A26" s="20" t="str">
        <f>if(A25+D25&lt;=B24,A25+D25,"")</f>
        <v/>
      </c>
      <c r="B26" s="31" t="str">
        <f t="shared" si="3"/>
        <v/>
      </c>
      <c r="C26" s="21" t="str">
        <f>iferror(small(B25:B32,D26),"")</f>
        <v/>
      </c>
      <c r="D26" s="32">
        <v>2.0</v>
      </c>
      <c r="E26" s="33" t="str">
        <f t="array" ref="E26">iferror(INDEX(INDIRECT("'Form Responses 1'!B"&amp;A25):indirect("'Form Responses 1'!B"&amp;B24),MATCH(C26,B25:B32,0)),"")</f>
        <v/>
      </c>
      <c r="F26" s="33" t="str">
        <f t="array" ref="F26">iferror(INDEX(INDIRECT("'Form Responses 1'!c"&amp;A25):indirect("'Form Responses 1'!c"&amp;B24),MATCH(C26,B25:B32,0)),"")</f>
        <v/>
      </c>
      <c r="G26" s="32" t="str">
        <f t="array" ref="G26">iferror(INDEX(INDIRECT("'Form Responses 1'!E"&amp;A25):indirect("'Form Responses 1'!E"&amp;B24),MATCH(C26,B25:B32,0)),"")</f>
        <v/>
      </c>
      <c r="H26" s="32" t="str">
        <f t="array" ref="H26">iferror(INDEX(INDIRECT("'Form Responses 1'!F"&amp;A25):indirect("'Form Responses 1'!F"&amp;B24),MATCH(C26,B25:B32,0)),"")</f>
        <v/>
      </c>
      <c r="I26" s="33" t="str">
        <f t="array" ref="I26">iferror(INDEX(INDIRECT("'Form Responses 1'!G"&amp;A25):indirect("'Form Responses 1'!G"&amp;B24),MATCH(C26,B25:B32,0)),"")</f>
        <v/>
      </c>
      <c r="J26" s="33" t="str">
        <f t="array" ref="J26">iferror(INDEX(INDIRECT("'Form Responses 1'!H"&amp;A25):indirect("'Form Responses 1'!H"&amp;B24),MATCH(C26,B25:B32,0)),"")</f>
        <v/>
      </c>
      <c r="K26" s="33" t="str">
        <f t="array" ref="K26">iferror(INDEX(INDIRECT("'Form Responses 1'!I"&amp;A25):indirect("'Form Responses 1'!I"&amp;B24),MATCH(C26,B25:B32,0)),"")</f>
        <v/>
      </c>
    </row>
    <row r="27">
      <c r="A27" s="20" t="str">
        <f>if(A25+D26&lt;=B24,A25+D26,"")</f>
        <v/>
      </c>
      <c r="B27" s="31" t="str">
        <f t="shared" si="3"/>
        <v/>
      </c>
      <c r="C27" s="21" t="str">
        <f>iferror(small(B25:B32,D27),"")</f>
        <v/>
      </c>
      <c r="D27" s="32">
        <v>3.0</v>
      </c>
      <c r="E27" s="33" t="str">
        <f t="array" ref="E27">iferror(INDEX(INDIRECT("'Form Responses 1'!B"&amp;A25):indirect("'Form Responses 1'!B"&amp;B24),MATCH(C27,B25:B32,0)),"")</f>
        <v/>
      </c>
      <c r="F27" s="33" t="str">
        <f t="array" ref="F27">iferror(INDEX(INDIRECT("'Form Responses 1'!c"&amp;A25):indirect("'Form Responses 1'!c"&amp;B24),MATCH(C27,B25:B32,0)),"")</f>
        <v/>
      </c>
      <c r="G27" s="32" t="str">
        <f t="array" ref="G27">iferror(INDEX(INDIRECT("'Form Responses 1'!E"&amp;A25):indirect("'Form Responses 1'!E"&amp;B24),MATCH(C27,B25:B32,0)),"")</f>
        <v/>
      </c>
      <c r="H27" s="32" t="str">
        <f t="array" ref="H27">iferror(INDEX(INDIRECT("'Form Responses 1'!F"&amp;A25):indirect("'Form Responses 1'!F"&amp;B24),MATCH(C27,B25:B32,0)),"")</f>
        <v/>
      </c>
      <c r="I27" s="33" t="str">
        <f t="array" ref="I27">iferror(INDEX(INDIRECT("'Form Responses 1'!G"&amp;A25):indirect("'Form Responses 1'!G"&amp;B24),MATCH(C27,B25:B32,0)),"")</f>
        <v/>
      </c>
      <c r="J27" s="33" t="str">
        <f t="array" ref="J27">iferror(INDEX(INDIRECT("'Form Responses 1'!H"&amp;A25):indirect("'Form Responses 1'!H"&amp;B24),MATCH(C27,B25:B32,0)),"")</f>
        <v/>
      </c>
      <c r="K27" s="33" t="str">
        <f t="array" ref="K27">iferror(INDEX(INDIRECT("'Form Responses 1'!I"&amp;A25):indirect("'Form Responses 1'!I"&amp;B24),MATCH(C27,B25:B32,0)),"")</f>
        <v/>
      </c>
    </row>
    <row r="28">
      <c r="A28" s="20" t="str">
        <f>if(A25+D27&lt;=B24,A25+D27,"")</f>
        <v/>
      </c>
      <c r="B28" s="31" t="str">
        <f t="shared" si="3"/>
        <v/>
      </c>
      <c r="C28" s="21" t="str">
        <f>iferror(small(B25:B32,D28),"")</f>
        <v/>
      </c>
      <c r="D28" s="32">
        <v>4.0</v>
      </c>
      <c r="E28" s="33" t="str">
        <f t="array" ref="E28">iferror(INDEX(INDIRECT("'Form Responses 1'!B"&amp;A25):indirect("'Form Responses 1'!B"&amp;B24),MATCH(C28,B25:B32,0)),"")</f>
        <v/>
      </c>
      <c r="F28" s="33" t="str">
        <f t="array" ref="F28">iferror(INDEX(INDIRECT("'Form Responses 1'!c"&amp;A25):indirect("'Form Responses 1'!c"&amp;B24),MATCH(C28,B25:B32,0)),"")</f>
        <v/>
      </c>
      <c r="G28" s="32" t="str">
        <f t="array" ref="G28">iferror(INDEX(INDIRECT("'Form Responses 1'!E"&amp;A25):indirect("'Form Responses 1'!E"&amp;B24),MATCH(C28,B25:B32,0)),"")</f>
        <v/>
      </c>
      <c r="H28" s="32" t="str">
        <f t="array" ref="H28">iferror(INDEX(INDIRECT("'Form Responses 1'!F"&amp;A25):indirect("'Form Responses 1'!F"&amp;B24),MATCH(C28,B25:B32,0)),"")</f>
        <v/>
      </c>
      <c r="I28" s="33" t="str">
        <f t="array" ref="I28">iferror(INDEX(INDIRECT("'Form Responses 1'!G"&amp;A25):indirect("'Form Responses 1'!G"&amp;B24),MATCH(C28,B25:B32,0)),"")</f>
        <v/>
      </c>
      <c r="J28" s="33" t="str">
        <f t="array" ref="J28">iferror(INDEX(INDIRECT("'Form Responses 1'!H"&amp;A25):indirect("'Form Responses 1'!H"&amp;B24),MATCH(C28,B25:B32,0)),"")</f>
        <v/>
      </c>
      <c r="K28" s="33" t="str">
        <f t="array" ref="K28">iferror(INDEX(INDIRECT("'Form Responses 1'!I"&amp;A25):indirect("'Form Responses 1'!I"&amp;B24),MATCH(C28,B25:B32,0)),"")</f>
        <v/>
      </c>
    </row>
    <row r="29">
      <c r="A29" s="20" t="str">
        <f>if(A25+D28&lt;=B24,A25+D28,"")</f>
        <v/>
      </c>
      <c r="B29" s="31" t="str">
        <f t="shared" si="3"/>
        <v/>
      </c>
      <c r="C29" s="21" t="str">
        <f>iferror(small(B25:B32,D29),"")</f>
        <v/>
      </c>
      <c r="D29" s="32">
        <v>5.0</v>
      </c>
      <c r="E29" s="33" t="str">
        <f t="array" ref="E29">iferror(INDEX(INDIRECT("'Form Responses 1'!B"&amp;A25):indirect("'Form Responses 1'!B"&amp;B24),MATCH(C29,B25:B32,0)),"")</f>
        <v/>
      </c>
      <c r="F29" s="33" t="str">
        <f t="array" ref="F29">iferror(INDEX(INDIRECT("'Form Responses 1'!c"&amp;A25):indirect("'Form Responses 1'!c"&amp;B24),MATCH(C29,B25:B32,0)),"")</f>
        <v/>
      </c>
      <c r="G29" s="32" t="str">
        <f t="array" ref="G29">iferror(INDEX(INDIRECT("'Form Responses 1'!E"&amp;A25):indirect("'Form Responses 1'!E"&amp;B24),MATCH(C29,B25:B32,0)),"")</f>
        <v/>
      </c>
      <c r="H29" s="32" t="str">
        <f t="array" ref="H29">iferror(INDEX(INDIRECT("'Form Responses 1'!F"&amp;A25):indirect("'Form Responses 1'!F"&amp;B24),MATCH(C29,B25:B32,0)),"")</f>
        <v/>
      </c>
      <c r="I29" s="33" t="str">
        <f t="array" ref="I29">iferror(INDEX(INDIRECT("'Form Responses 1'!G"&amp;A25):indirect("'Form Responses 1'!G"&amp;B24),MATCH(C29,B25:B32,0)),"")</f>
        <v/>
      </c>
      <c r="J29" s="33" t="str">
        <f t="array" ref="J29">iferror(INDEX(INDIRECT("'Form Responses 1'!H"&amp;A25):indirect("'Form Responses 1'!H"&amp;B24),MATCH(C29,B25:B32,0)),"")</f>
        <v/>
      </c>
      <c r="K29" s="33" t="str">
        <f t="array" ref="K29">iferror(INDEX(INDIRECT("'Form Responses 1'!I"&amp;A25):indirect("'Form Responses 1'!I"&amp;B24),MATCH(C29,B25:B32,0)),"")</f>
        <v/>
      </c>
    </row>
    <row r="30">
      <c r="A30" s="20" t="str">
        <f>if(A25+D29&lt;=B24,A25+D29,"")</f>
        <v/>
      </c>
      <c r="B30" s="31" t="str">
        <f t="shared" si="3"/>
        <v/>
      </c>
      <c r="C30" s="21" t="str">
        <f>iferror(small(B25:B32,D30),"")</f>
        <v/>
      </c>
      <c r="D30" s="32">
        <v>6.0</v>
      </c>
      <c r="E30" s="33" t="str">
        <f t="array" ref="E30">iferror(INDEX(INDIRECT("'Form Responses 1'!B"&amp;A25):indirect("'Form Responses 1'!B"&amp;B24),MATCH(C30,B25:B32,0)),"")</f>
        <v/>
      </c>
      <c r="F30" s="33" t="str">
        <f t="array" ref="F30">iferror(INDEX(INDIRECT("'Form Responses 1'!c"&amp;A25):indirect("'Form Responses 1'!c"&amp;B24),MATCH(C30,B25:B32,0)),"")</f>
        <v/>
      </c>
      <c r="G30" s="32" t="str">
        <f t="array" ref="G30">iferror(INDEX(INDIRECT("'Form Responses 1'!E"&amp;A25):indirect("'Form Responses 1'!E"&amp;B24),MATCH(C30,B25:B32,0)),"")</f>
        <v/>
      </c>
      <c r="H30" s="32" t="str">
        <f t="array" ref="H30">iferror(INDEX(INDIRECT("'Form Responses 1'!F"&amp;A25):indirect("'Form Responses 1'!F"&amp;B24),MATCH(C30,B25:B32,0)),"")</f>
        <v/>
      </c>
      <c r="I30" s="33" t="str">
        <f t="array" ref="I30">iferror(INDEX(INDIRECT("'Form Responses 1'!G"&amp;A25):indirect("'Form Responses 1'!G"&amp;B24),MATCH(C30,B25:B32,0)),"")</f>
        <v/>
      </c>
      <c r="J30" s="33" t="str">
        <f t="array" ref="J30">iferror(INDEX(INDIRECT("'Form Responses 1'!H"&amp;A25):indirect("'Form Responses 1'!H"&amp;B24),MATCH(C30,B25:B32,0)),"")</f>
        <v/>
      </c>
      <c r="K30" s="33" t="str">
        <f t="array" ref="K30">iferror(INDEX(INDIRECT("'Form Responses 1'!I"&amp;A25):indirect("'Form Responses 1'!I"&amp;B24),MATCH(C30,B25:B32,0)),"")</f>
        <v/>
      </c>
    </row>
    <row r="31">
      <c r="A31" s="20" t="str">
        <f>if(A25+D30&lt;=B24,A25+D30,"")</f>
        <v/>
      </c>
      <c r="B31" s="31" t="str">
        <f t="shared" si="3"/>
        <v/>
      </c>
      <c r="C31" s="21" t="str">
        <f>iferror(small(B25:B32,D31),"")</f>
        <v/>
      </c>
      <c r="D31" s="32">
        <v>7.0</v>
      </c>
      <c r="E31" s="33" t="str">
        <f t="array" ref="E31">iferror(INDEX(INDIRECT("'Form Responses 1'!B"&amp;A25):indirect("'Form Responses 1'!B"&amp;B24),MATCH(C31,B25:B32,0)),"")</f>
        <v/>
      </c>
      <c r="F31" s="33" t="str">
        <f t="array" ref="F31">iferror(INDEX(INDIRECT("'Form Responses 1'!c"&amp;A25):indirect("'Form Responses 1'!c"&amp;B24),MATCH(C31,B25:B32,0)),"")</f>
        <v/>
      </c>
      <c r="G31" s="32" t="str">
        <f t="array" ref="G31">iferror(INDEX(INDIRECT("'Form Responses 1'!E"&amp;A25):indirect("'Form Responses 1'!E"&amp;B24),MATCH(C31,B25:B32,0)),"")</f>
        <v/>
      </c>
      <c r="H31" s="32" t="str">
        <f t="array" ref="H31">iferror(INDEX(INDIRECT("'Form Responses 1'!F"&amp;A25):indirect("'Form Responses 1'!F"&amp;B24),MATCH(C31,B25:B32,0)),"")</f>
        <v/>
      </c>
      <c r="I31" s="33" t="str">
        <f t="array" ref="I31">iferror(INDEX(INDIRECT("'Form Responses 1'!G"&amp;A25):indirect("'Form Responses 1'!G"&amp;B24),MATCH(C31,B25:B32,0)),"")</f>
        <v/>
      </c>
      <c r="J31" s="33" t="str">
        <f t="array" ref="J31">iferror(INDEX(INDIRECT("'Form Responses 1'!H"&amp;A25):indirect("'Form Responses 1'!H"&amp;B24),MATCH(C31,B25:B32,0)),"")</f>
        <v/>
      </c>
      <c r="K31" s="33" t="str">
        <f t="array" ref="K31">iferror(INDEX(INDIRECT("'Form Responses 1'!I"&amp;A25):indirect("'Form Responses 1'!I"&amp;B24),MATCH(C31,B25:B32,0)),"")</f>
        <v/>
      </c>
    </row>
    <row r="32">
      <c r="A32" s="20" t="str">
        <f>if(A25+D31&lt;=B24,A25+D31,"")</f>
        <v/>
      </c>
      <c r="B32" s="31" t="str">
        <f t="shared" si="3"/>
        <v/>
      </c>
      <c r="C32" s="21" t="str">
        <f>iferror(small(B25:B32,D32),"")</f>
        <v/>
      </c>
      <c r="D32" s="32">
        <v>8.0</v>
      </c>
      <c r="E32" s="33" t="str">
        <f t="array" ref="E32">iferror(INDEX(INDIRECT("'Form Responses 1'!B"&amp;A25):indirect("'Form Responses 1'!B"&amp;B24),MATCH(C32,B25:B32,0)),"")</f>
        <v/>
      </c>
      <c r="F32" s="33" t="str">
        <f t="array" ref="F32">iferror(INDEX(INDIRECT("'Form Responses 1'!c"&amp;A25):indirect("'Form Responses 1'!c"&amp;B24),MATCH(C32,B25:B32,0)),"")</f>
        <v/>
      </c>
      <c r="G32" s="32" t="str">
        <f t="array" ref="G32">iferror(INDEX(INDIRECT("'Form Responses 1'!E"&amp;A25):indirect("'Form Responses 1'!E"&amp;B24),MATCH(C32,B25:B32,0)),"")</f>
        <v/>
      </c>
      <c r="H32" s="32" t="str">
        <f t="array" ref="H32">iferror(INDEX(INDIRECT("'Form Responses 1'!F"&amp;A25):indirect("'Form Responses 1'!F"&amp;B24),MATCH(C32,B25:B32,0)),"")</f>
        <v/>
      </c>
      <c r="I32" s="33" t="str">
        <f t="array" ref="I32">iferror(INDEX(INDIRECT("'Form Responses 1'!G"&amp;A25):indirect("'Form Responses 1'!G"&amp;B24),MATCH(C32,B25:B32,0)),"")</f>
        <v/>
      </c>
      <c r="J32" s="33" t="str">
        <f t="array" ref="J32">iferror(INDEX(INDIRECT("'Form Responses 1'!H"&amp;A25):indirect("'Form Responses 1'!H"&amp;B24),MATCH(C32,B25:B32,0)),"")</f>
        <v/>
      </c>
      <c r="K32" s="33" t="str">
        <f t="array" ref="K32">iferror(INDEX(INDIRECT("'Form Responses 1'!I"&amp;A25):indirect("'Form Responses 1'!I"&amp;B24),MATCH(C32,B25:B32,0)),"")</f>
        <v/>
      </c>
    </row>
    <row r="33">
      <c r="A33" s="21"/>
      <c r="B33" s="31"/>
      <c r="C33" s="21"/>
      <c r="D33" s="21"/>
      <c r="E33" s="35"/>
      <c r="F33" s="35"/>
      <c r="G33" s="21"/>
      <c r="H33" s="21"/>
      <c r="I33" s="35"/>
      <c r="J33" s="35"/>
      <c r="K33" s="35"/>
    </row>
    <row r="34">
      <c r="A34" s="20"/>
      <c r="B34" s="31"/>
      <c r="C34" s="20">
        <v>4.0</v>
      </c>
      <c r="D34" s="22"/>
      <c r="E34" s="23">
        <v>44169.0</v>
      </c>
      <c r="F34" s="24" t="str">
        <f t="array" ref="F34">indirect("'sheet3'!E"&amp;2)</f>
        <v>JURNAL KELAS 9F SMP NEGERI 1 TURI SEMESTER 1 TAHUN PELAJARAN 2020/2021</v>
      </c>
      <c r="G34" s="25"/>
      <c r="H34" s="25"/>
      <c r="I34" s="26"/>
      <c r="J34" s="26"/>
      <c r="K34" s="27"/>
    </row>
    <row r="35">
      <c r="A35" s="20"/>
      <c r="B35" s="28">
        <f t="array" ref="B35">row(index(Sheet3!$A$1:$A$2943,match(right(E34,10),Sheet3!$A$1:$A$2943,0)))+countif(Sheet3!$A$1:$A$2943,(index(Sheet3!$A$1:$A$2943,match(right(E34,10),Sheet3!$A$1:$A$2943,0))))-1</f>
        <v>202</v>
      </c>
      <c r="C35" s="21"/>
      <c r="D35" s="37" t="s">
        <v>333</v>
      </c>
      <c r="E35" s="38" t="s">
        <v>334</v>
      </c>
      <c r="F35" s="38" t="s">
        <v>2</v>
      </c>
      <c r="G35" s="38" t="s">
        <v>4</v>
      </c>
      <c r="H35" s="38" t="s">
        <v>335</v>
      </c>
      <c r="I35" s="38" t="s">
        <v>336</v>
      </c>
      <c r="J35" s="38" t="s">
        <v>337</v>
      </c>
      <c r="K35" s="38" t="s">
        <v>338</v>
      </c>
    </row>
    <row r="36">
      <c r="A36" s="30">
        <f t="array" ref="A36">row(index(Sheet3!$A$1:$A$2943,match(right(E34,10),Sheet3!$A$1:$A$2943,0)))</f>
        <v>201</v>
      </c>
      <c r="B36" s="31">
        <f t="shared" ref="B36:B43" si="4">iferror(value(left(indirect("Form Responses 1!E"&amp;A36),iferror(find(",",indirect("Form Responses 1!E"&amp;A36)),len(indirect("Form Responses 1!E"&amp;A36))+1)-1)),"")</f>
        <v>3</v>
      </c>
      <c r="C36" s="21">
        <f>iferror(small(B36:B43,D36),"")</f>
        <v>3</v>
      </c>
      <c r="D36" s="32">
        <v>1.0</v>
      </c>
      <c r="E36" s="33" t="str">
        <f t="array" ref="E36">iferror(INDEX(INDIRECT("'Form Responses 1'!B"&amp;A36):indirect("'Form Responses 1'!B"&amp;B35),MATCH(C36,B36:B43,0)),"")</f>
        <v>2. Drs. Tasrip, MM.</v>
      </c>
      <c r="F36" s="33" t="str">
        <f t="array" ref="F36">iferror(INDEX(INDIRECT("'Form Responses 1'!c"&amp;A36):indirect("'Form Responses 1'!c"&amp;B35),MATCH(C36,B36:B43,0)),"")</f>
        <v>6. IPS</v>
      </c>
      <c r="G36" s="32" t="str">
        <f t="array" ref="G36">iferror(INDEX(INDIRECT("'Form Responses 1'!E"&amp;A36):indirect("'Form Responses 1'!E"&amp;B35),MATCH(C36,B36:B43,0)),"")</f>
        <v>3, 4</v>
      </c>
      <c r="H36" s="32">
        <f t="array" ref="H36">iferror(INDEX(INDIRECT("'Form Responses 1'!F"&amp;A36):indirect("'Form Responses 1'!F"&amp;B35),MATCH(C36,B36:B43,0)),"")</f>
        <v>27</v>
      </c>
      <c r="I36" s="33" t="str">
        <f t="array" ref="I36">iferror(INDEX(INDIRECT("'Form Responses 1'!G"&amp;A36):indirect("'Form Responses 1'!G"&amp;B35),MATCH(C36,B36:B43,0)),"")</f>
        <v>Upaya menghadapi globalisasi</v>
      </c>
      <c r="J36" s="33" t="str">
        <f t="array" ref="J36">iferror(INDEX(INDIRECT("'Form Responses 1'!H"&amp;A36):indirect("'Form Responses 1'!H"&amp;B35),MATCH(C36,B36:B43,0)),"")</f>
        <v>-</v>
      </c>
      <c r="K36" s="33" t="str">
        <f t="array" ref="K36">iferror(INDEX(INDIRECT("'Form Responses 1'!I"&amp;A36):indirect("'Form Responses 1'!I"&amp;B35),MATCH(C36,B36:B43,0)),"")</f>
        <v>PTM lancar</v>
      </c>
    </row>
    <row r="37">
      <c r="A37" s="20">
        <f>if(A36+D36&lt;=B35,A36+D36,"")</f>
        <v>202</v>
      </c>
      <c r="B37" s="31">
        <f t="shared" si="4"/>
        <v>7</v>
      </c>
      <c r="C37" s="21">
        <f>iferror(small(B36:B43,D37),"")</f>
        <v>7</v>
      </c>
      <c r="D37" s="32">
        <v>2.0</v>
      </c>
      <c r="E37" s="33" t="str">
        <f t="array" ref="E37">iferror(INDEX(INDIRECT("'Form Responses 1'!B"&amp;A36):indirect("'Form Responses 1'!B"&amp;B35),MATCH(C37,B36:B43,0)),"")</f>
        <v>9. Wiwik Tiasih, S.Pd,M.Pd</v>
      </c>
      <c r="F37" s="33" t="str">
        <f t="array" ref="F37">iferror(INDEX(INDIRECT("'Form Responses 1'!c"&amp;A36):indirect("'Form Responses 1'!c"&amp;B35),MATCH(C37,B36:B43,0)),"")</f>
        <v>4. Matematika</v>
      </c>
      <c r="G37" s="32" t="str">
        <f t="array" ref="G37">iferror(INDEX(INDIRECT("'Form Responses 1'!E"&amp;A36):indirect("'Form Responses 1'!E"&amp;B35),MATCH(C37,B36:B43,0)),"")</f>
        <v>7, 8</v>
      </c>
      <c r="H37" s="32">
        <f t="array" ref="H37">iferror(INDEX(INDIRECT("'Form Responses 1'!F"&amp;A36):indirect("'Form Responses 1'!F"&amp;B35),MATCH(C37,B36:B43,0)),"")</f>
        <v>6</v>
      </c>
      <c r="I37" s="33" t="str">
        <f t="array" ref="I37">iferror(INDEX(INDIRECT("'Form Responses 1'!G"&amp;A36):indirect("'Form Responses 1'!G"&amp;B35),MATCH(C37,B36:B43,0)),"")</f>
        <v>Dilatasi</v>
      </c>
      <c r="J37" s="33" t="str">
        <f t="array" ref="J37">iferror(INDEX(INDIRECT("'Form Responses 1'!H"&amp;A36):indirect("'Form Responses 1'!H"&amp;B35),MATCH(C37,B36:B43,0)),"")</f>
        <v>-</v>
      </c>
      <c r="K37" s="33" t="str">
        <f t="array" ref="K37">iferror(INDEX(INDIRECT("'Form Responses 1'!I"&amp;A36):indirect("'Form Responses 1'!I"&amp;B35),MATCH(C37,B36:B43,0)),"")</f>
        <v>Latihan soal UAS</v>
      </c>
    </row>
    <row r="38">
      <c r="A38" s="20" t="str">
        <f>if(A36+D37&lt;=B35,A36+D37,"")</f>
        <v/>
      </c>
      <c r="B38" s="31" t="str">
        <f t="shared" si="4"/>
        <v/>
      </c>
      <c r="C38" s="21" t="str">
        <f>iferror(small(B36:B43,D38),"")</f>
        <v/>
      </c>
      <c r="D38" s="32">
        <v>3.0</v>
      </c>
      <c r="E38" s="33" t="str">
        <f t="array" ref="E38">iferror(INDEX(INDIRECT("'Form Responses 1'!B"&amp;A36):indirect("'Form Responses 1'!B"&amp;B35),MATCH(C38,B36:B43,0)),"")</f>
        <v/>
      </c>
      <c r="F38" s="33" t="str">
        <f t="array" ref="F38">iferror(INDEX(INDIRECT("'Form Responses 1'!c"&amp;A36):indirect("'Form Responses 1'!c"&amp;B35),MATCH(C38,B36:B43,0)),"")</f>
        <v/>
      </c>
      <c r="G38" s="32" t="str">
        <f t="array" ref="G38">iferror(INDEX(INDIRECT("'Form Responses 1'!E"&amp;A36):indirect("'Form Responses 1'!E"&amp;B35),MATCH(C38,B36:B43,0)),"")</f>
        <v/>
      </c>
      <c r="H38" s="32" t="str">
        <f t="array" ref="H38">iferror(INDEX(INDIRECT("'Form Responses 1'!F"&amp;A36):indirect("'Form Responses 1'!F"&amp;B35),MATCH(C38,B36:B43,0)),"")</f>
        <v/>
      </c>
      <c r="I38" s="33" t="str">
        <f t="array" ref="I38">iferror(INDEX(INDIRECT("'Form Responses 1'!G"&amp;A36):indirect("'Form Responses 1'!G"&amp;B35),MATCH(C38,B36:B43,0)),"")</f>
        <v/>
      </c>
      <c r="J38" s="33" t="str">
        <f t="array" ref="J38">iferror(INDEX(INDIRECT("'Form Responses 1'!H"&amp;A36):indirect("'Form Responses 1'!H"&amp;B35),MATCH(C38,B36:B43,0)),"")</f>
        <v/>
      </c>
      <c r="K38" s="33" t="str">
        <f t="array" ref="K38">iferror(INDEX(INDIRECT("'Form Responses 1'!I"&amp;A36):indirect("'Form Responses 1'!I"&amp;B35),MATCH(C38,B36:B43,0)),"")</f>
        <v/>
      </c>
    </row>
    <row r="39">
      <c r="A39" s="20" t="str">
        <f>if(A36+D38&lt;=B35,A36+D38,"")</f>
        <v/>
      </c>
      <c r="B39" s="31" t="str">
        <f t="shared" si="4"/>
        <v/>
      </c>
      <c r="C39" s="21" t="str">
        <f>iferror(small(B36:B43,D39),"")</f>
        <v/>
      </c>
      <c r="D39" s="32">
        <v>4.0</v>
      </c>
      <c r="E39" s="33" t="str">
        <f t="array" ref="E39">iferror(INDEX(INDIRECT("'Form Responses 1'!B"&amp;A36):indirect("'Form Responses 1'!B"&amp;B35),MATCH(C39,B36:B43,0)),"")</f>
        <v/>
      </c>
      <c r="F39" s="33" t="str">
        <f t="array" ref="F39">iferror(INDEX(INDIRECT("'Form Responses 1'!c"&amp;A36):indirect("'Form Responses 1'!c"&amp;B35),MATCH(C39,B36:B43,0)),"")</f>
        <v/>
      </c>
      <c r="G39" s="32" t="str">
        <f t="array" ref="G39">iferror(INDEX(INDIRECT("'Form Responses 1'!E"&amp;A36):indirect("'Form Responses 1'!E"&amp;B35),MATCH(C39,B36:B43,0)),"")</f>
        <v/>
      </c>
      <c r="H39" s="32" t="str">
        <f t="array" ref="H39">iferror(INDEX(INDIRECT("'Form Responses 1'!F"&amp;A36):indirect("'Form Responses 1'!F"&amp;B35),MATCH(C39,B36:B43,0)),"")</f>
        <v/>
      </c>
      <c r="I39" s="33" t="str">
        <f t="array" ref="I39">iferror(INDEX(INDIRECT("'Form Responses 1'!G"&amp;A36):indirect("'Form Responses 1'!G"&amp;B35),MATCH(C39,B36:B43,0)),"")</f>
        <v/>
      </c>
      <c r="J39" s="33" t="str">
        <f t="array" ref="J39">iferror(INDEX(INDIRECT("'Form Responses 1'!H"&amp;A36):indirect("'Form Responses 1'!H"&amp;B35),MATCH(C39,B36:B43,0)),"")</f>
        <v/>
      </c>
      <c r="K39" s="33" t="str">
        <f t="array" ref="K39">iferror(INDEX(INDIRECT("'Form Responses 1'!I"&amp;A36):indirect("'Form Responses 1'!I"&amp;B35),MATCH(C39,B36:B43,0)),"")</f>
        <v/>
      </c>
    </row>
    <row r="40">
      <c r="A40" s="20" t="str">
        <f>if(A36+D39&lt;=B35,A36+D39,"")</f>
        <v/>
      </c>
      <c r="B40" s="31" t="str">
        <f t="shared" si="4"/>
        <v/>
      </c>
      <c r="C40" s="21" t="str">
        <f>iferror(small(B36:B43,D40),"")</f>
        <v/>
      </c>
      <c r="D40" s="32">
        <v>5.0</v>
      </c>
      <c r="E40" s="33" t="str">
        <f t="array" ref="E40">iferror(INDEX(INDIRECT("'Form Responses 1'!B"&amp;A36):indirect("'Form Responses 1'!B"&amp;B35),MATCH(C40,B36:B43,0)),"")</f>
        <v/>
      </c>
      <c r="F40" s="33" t="str">
        <f t="array" ref="F40">iferror(INDEX(INDIRECT("'Form Responses 1'!c"&amp;A36):indirect("'Form Responses 1'!c"&amp;B35),MATCH(C40,B36:B43,0)),"")</f>
        <v/>
      </c>
      <c r="G40" s="32" t="str">
        <f t="array" ref="G40">iferror(INDEX(INDIRECT("'Form Responses 1'!E"&amp;A36):indirect("'Form Responses 1'!E"&amp;B35),MATCH(C40,B36:B43,0)),"")</f>
        <v/>
      </c>
      <c r="H40" s="32" t="str">
        <f t="array" ref="H40">iferror(INDEX(INDIRECT("'Form Responses 1'!F"&amp;A36):indirect("'Form Responses 1'!F"&amp;B35),MATCH(C40,B36:B43,0)),"")</f>
        <v/>
      </c>
      <c r="I40" s="33" t="str">
        <f t="array" ref="I40">iferror(INDEX(INDIRECT("'Form Responses 1'!G"&amp;A36):indirect("'Form Responses 1'!G"&amp;B35),MATCH(C40,B36:B43,0)),"")</f>
        <v/>
      </c>
      <c r="J40" s="33" t="str">
        <f t="array" ref="J40">iferror(INDEX(INDIRECT("'Form Responses 1'!H"&amp;A36):indirect("'Form Responses 1'!H"&amp;B35),MATCH(C40,B36:B43,0)),"")</f>
        <v/>
      </c>
      <c r="K40" s="33" t="str">
        <f t="array" ref="K40">iferror(INDEX(INDIRECT("'Form Responses 1'!I"&amp;A36):indirect("'Form Responses 1'!I"&amp;B35),MATCH(C40,B36:B43,0)),"")</f>
        <v/>
      </c>
    </row>
    <row r="41">
      <c r="A41" s="20" t="str">
        <f>if(A36+D40&lt;=B35,A36+D40,"")</f>
        <v/>
      </c>
      <c r="B41" s="31" t="str">
        <f t="shared" si="4"/>
        <v/>
      </c>
      <c r="C41" s="21" t="str">
        <f>iferror(small(B36:B43,D41),"")</f>
        <v/>
      </c>
      <c r="D41" s="32">
        <v>6.0</v>
      </c>
      <c r="E41" s="33" t="str">
        <f t="array" ref="E41">iferror(INDEX(INDIRECT("'Form Responses 1'!B"&amp;A36):indirect("'Form Responses 1'!B"&amp;B35),MATCH(C41,B36:B43,0)),"")</f>
        <v/>
      </c>
      <c r="F41" s="33" t="str">
        <f t="array" ref="F41">iferror(INDEX(INDIRECT("'Form Responses 1'!c"&amp;A36):indirect("'Form Responses 1'!c"&amp;B35),MATCH(C41,B36:B43,0)),"")</f>
        <v/>
      </c>
      <c r="G41" s="32" t="str">
        <f t="array" ref="G41">iferror(INDEX(INDIRECT("'Form Responses 1'!E"&amp;A36):indirect("'Form Responses 1'!E"&amp;B35),MATCH(C41,B36:B43,0)),"")</f>
        <v/>
      </c>
      <c r="H41" s="32" t="str">
        <f t="array" ref="H41">iferror(INDEX(INDIRECT("'Form Responses 1'!F"&amp;A36):indirect("'Form Responses 1'!F"&amp;B35),MATCH(C41,B36:B43,0)),"")</f>
        <v/>
      </c>
      <c r="I41" s="33" t="str">
        <f t="array" ref="I41">iferror(INDEX(INDIRECT("'Form Responses 1'!G"&amp;A36):indirect("'Form Responses 1'!G"&amp;B35),MATCH(C41,B36:B43,0)),"")</f>
        <v/>
      </c>
      <c r="J41" s="33" t="str">
        <f t="array" ref="J41">iferror(INDEX(INDIRECT("'Form Responses 1'!H"&amp;A36):indirect("'Form Responses 1'!H"&amp;B35),MATCH(C41,B36:B43,0)),"")</f>
        <v/>
      </c>
      <c r="K41" s="33" t="str">
        <f t="array" ref="K41">iferror(INDEX(INDIRECT("'Form Responses 1'!I"&amp;A36):indirect("'Form Responses 1'!I"&amp;B35),MATCH(C41,B36:B43,0)),"")</f>
        <v/>
      </c>
    </row>
    <row r="42">
      <c r="A42" s="20" t="str">
        <f>if(A36+D41&lt;=B35,A36+D41,"")</f>
        <v/>
      </c>
      <c r="B42" s="31" t="str">
        <f t="shared" si="4"/>
        <v/>
      </c>
      <c r="C42" s="21" t="str">
        <f>iferror(small(B36:B43,D42),"")</f>
        <v/>
      </c>
      <c r="D42" s="32">
        <v>7.0</v>
      </c>
      <c r="E42" s="33" t="str">
        <f t="array" ref="E42">iferror(INDEX(INDIRECT("'Form Responses 1'!B"&amp;A36):indirect("'Form Responses 1'!B"&amp;B35),MATCH(C42,B36:B43,0)),"")</f>
        <v/>
      </c>
      <c r="F42" s="33" t="str">
        <f t="array" ref="F42">iferror(INDEX(INDIRECT("'Form Responses 1'!c"&amp;A36):indirect("'Form Responses 1'!c"&amp;B35),MATCH(C42,B36:B43,0)),"")</f>
        <v/>
      </c>
      <c r="G42" s="32" t="str">
        <f t="array" ref="G42">iferror(INDEX(INDIRECT("'Form Responses 1'!E"&amp;A36):indirect("'Form Responses 1'!E"&amp;B35),MATCH(C42,B36:B43,0)),"")</f>
        <v/>
      </c>
      <c r="H42" s="32" t="str">
        <f t="array" ref="H42">iferror(INDEX(INDIRECT("'Form Responses 1'!F"&amp;A36):indirect("'Form Responses 1'!F"&amp;B35),MATCH(C42,B36:B43,0)),"")</f>
        <v/>
      </c>
      <c r="I42" s="33" t="str">
        <f t="array" ref="I42">iferror(INDEX(INDIRECT("'Form Responses 1'!G"&amp;A36):indirect("'Form Responses 1'!G"&amp;B35),MATCH(C42,B36:B43,0)),"")</f>
        <v/>
      </c>
      <c r="J42" s="33" t="str">
        <f t="array" ref="J42">iferror(INDEX(INDIRECT("'Form Responses 1'!H"&amp;A36):indirect("'Form Responses 1'!H"&amp;B35),MATCH(C42,B36:B43,0)),"")</f>
        <v/>
      </c>
      <c r="K42" s="33" t="str">
        <f t="array" ref="K42">iferror(INDEX(INDIRECT("'Form Responses 1'!I"&amp;A36):indirect("'Form Responses 1'!I"&amp;B35),MATCH(C42,B36:B43,0)),"")</f>
        <v/>
      </c>
    </row>
    <row r="43">
      <c r="A43" s="20" t="str">
        <f>if(A36+D42&lt;=B35,A36+D42,"")</f>
        <v/>
      </c>
      <c r="B43" s="31" t="str">
        <f t="shared" si="4"/>
        <v/>
      </c>
      <c r="C43" s="21" t="str">
        <f>iferror(small(B36:B43,D43),"")</f>
        <v/>
      </c>
      <c r="D43" s="32">
        <v>8.0</v>
      </c>
      <c r="E43" s="33" t="str">
        <f t="array" ref="E43">iferror(INDEX(INDIRECT("'Form Responses 1'!B"&amp;A36):indirect("'Form Responses 1'!B"&amp;B35),MATCH(C43,B36:B43,0)),"")</f>
        <v/>
      </c>
      <c r="F43" s="33" t="str">
        <f t="array" ref="F43">iferror(INDEX(INDIRECT("'Form Responses 1'!c"&amp;A36):indirect("'Form Responses 1'!c"&amp;B35),MATCH(C43,B36:B43,0)),"")</f>
        <v/>
      </c>
      <c r="G43" s="32" t="str">
        <f t="array" ref="G43">iferror(INDEX(INDIRECT("'Form Responses 1'!E"&amp;A36):indirect("'Form Responses 1'!E"&amp;B35),MATCH(C43,B36:B43,0)),"")</f>
        <v/>
      </c>
      <c r="H43" s="32" t="str">
        <f t="array" ref="H43">iferror(INDEX(INDIRECT("'Form Responses 1'!F"&amp;A36):indirect("'Form Responses 1'!F"&amp;B35),MATCH(C43,B36:B43,0)),"")</f>
        <v/>
      </c>
      <c r="I43" s="33" t="str">
        <f t="array" ref="I43">iferror(INDEX(INDIRECT("'Form Responses 1'!G"&amp;A36):indirect("'Form Responses 1'!G"&amp;B35),MATCH(C43,B36:B43,0)),"")</f>
        <v/>
      </c>
      <c r="J43" s="33" t="str">
        <f t="array" ref="J43">iferror(INDEX(INDIRECT("'Form Responses 1'!H"&amp;A36):indirect("'Form Responses 1'!H"&amp;B35),MATCH(C43,B36:B43,0)),"")</f>
        <v/>
      </c>
      <c r="K43" s="33" t="str">
        <f t="array" ref="K43">iferror(INDEX(INDIRECT("'Form Responses 1'!I"&amp;A36):indirect("'Form Responses 1'!I"&amp;B35),MATCH(C43,B36:B43,0)),"")</f>
        <v/>
      </c>
    </row>
    <row r="44">
      <c r="A44" s="21"/>
      <c r="B44" s="31"/>
      <c r="C44" s="21"/>
      <c r="D44" s="21"/>
      <c r="E44" s="35"/>
      <c r="F44" s="35"/>
      <c r="G44" s="21"/>
      <c r="H44" s="21"/>
      <c r="I44" s="35"/>
      <c r="J44" s="35"/>
      <c r="K44" s="35"/>
    </row>
    <row r="45">
      <c r="A45" s="20"/>
      <c r="B45" s="31"/>
      <c r="C45" s="20">
        <v>5.0</v>
      </c>
      <c r="D45" s="22"/>
      <c r="E45" s="23">
        <v>44170.0</v>
      </c>
      <c r="F45" s="24" t="str">
        <f t="array" ref="F45">indirect("'sheet3'!E"&amp;2)</f>
        <v>JURNAL KELAS 9F SMP NEGERI 1 TURI SEMESTER 1 TAHUN PELAJARAN 2020/2021</v>
      </c>
      <c r="G45" s="25"/>
      <c r="H45" s="25"/>
      <c r="I45" s="26"/>
      <c r="J45" s="26"/>
      <c r="K45" s="27"/>
    </row>
    <row r="46">
      <c r="A46" s="20"/>
      <c r="B46" s="28" t="str">
        <f t="array" ref="B46">row(index(Sheet3!$A$1:$A$2943,match(right(E45,10),Sheet3!$A$1:$A$2943,0)))+countif(Sheet3!$A$1:$A$2943,(index(Sheet3!$A$1:$A$2943,match(right(E45,10),Sheet3!$A$1:$A$2943,0))))-1</f>
        <v>#N/A</v>
      </c>
      <c r="C46" s="21"/>
      <c r="D46" s="37" t="s">
        <v>333</v>
      </c>
      <c r="E46" s="38" t="s">
        <v>334</v>
      </c>
      <c r="F46" s="38" t="s">
        <v>2</v>
      </c>
      <c r="G46" s="38" t="s">
        <v>4</v>
      </c>
      <c r="H46" s="38" t="s">
        <v>335</v>
      </c>
      <c r="I46" s="38" t="s">
        <v>336</v>
      </c>
      <c r="J46" s="38" t="s">
        <v>337</v>
      </c>
      <c r="K46" s="38" t="s">
        <v>338</v>
      </c>
    </row>
    <row r="47">
      <c r="A47" s="30" t="str">
        <f t="array" ref="A47">row(index(Sheet3!$A$1:$A$2943,match(right(E45,10),Sheet3!$A$1:$A$2943,0)))</f>
        <v>#N/A</v>
      </c>
      <c r="B47" s="31" t="str">
        <f t="shared" ref="B47:B54" si="5">iferror(value(left(indirect("Form Responses 1!E"&amp;A47),iferror(find(",",indirect("Form Responses 1!E"&amp;A47)),len(indirect("Form Responses 1!E"&amp;A47))+1)-1)),"")</f>
        <v/>
      </c>
      <c r="C47" s="21" t="str">
        <f>iferror(small(B47:B54,D47),"")</f>
        <v/>
      </c>
      <c r="D47" s="32">
        <v>1.0</v>
      </c>
      <c r="E47" s="33" t="str">
        <f t="array" ref="E47">iferror(INDEX(INDIRECT("'Form Responses 1'!B"&amp;A47):indirect("'Form Responses 1'!B"&amp;B46),MATCH(C47,B47:B54,0)),"")</f>
        <v/>
      </c>
      <c r="F47" s="33" t="str">
        <f t="array" ref="F47">iferror(INDEX(INDIRECT("'Form Responses 1'!c"&amp;A47):indirect("'Form Responses 1'!c"&amp;B46),MATCH(C47,B47:B54,0)),"")</f>
        <v/>
      </c>
      <c r="G47" s="32" t="str">
        <f t="array" ref="G47">iferror(INDEX(INDIRECT("'Form Responses 1'!E"&amp;A47):indirect("'Form Responses 1'!E"&amp;B46),MATCH(C47,B47:B54,0)),"")</f>
        <v/>
      </c>
      <c r="H47" s="32" t="str">
        <f t="array" ref="H47">iferror(INDEX(INDIRECT("'Form Responses 1'!F"&amp;A47):indirect("'Form Responses 1'!F"&amp;B46),MATCH(C47,B47:B54,0)),"")</f>
        <v/>
      </c>
      <c r="I47" s="33" t="str">
        <f t="array" ref="I47">iferror(INDEX(INDIRECT("'Form Responses 1'!G"&amp;A47):indirect("'Form Responses 1'!G"&amp;B46),MATCH(C47,B47:B54,0)),"")</f>
        <v/>
      </c>
      <c r="J47" s="33" t="str">
        <f t="array" ref="J47">iferror(INDEX(INDIRECT("'Form Responses 1'!H"&amp;A47):indirect("'Form Responses 1'!H"&amp;B46),MATCH(C47,B47:B54,0)),"")</f>
        <v/>
      </c>
      <c r="K47" s="33" t="str">
        <f t="array" ref="K47">iferror(INDEX(INDIRECT("'Form Responses 1'!I"&amp;A47):indirect("'Form Responses 1'!I"&amp;B46),MATCH(C47,B47:B54,0)),"")</f>
        <v/>
      </c>
    </row>
    <row r="48">
      <c r="A48" s="20" t="str">
        <f>if(A47+D47&lt;=B46,A47+D47,"")</f>
        <v>#N/A</v>
      </c>
      <c r="B48" s="31" t="str">
        <f t="shared" si="5"/>
        <v/>
      </c>
      <c r="C48" s="21" t="str">
        <f>iferror(small(B47:B54,D48),"")</f>
        <v/>
      </c>
      <c r="D48" s="32">
        <v>2.0</v>
      </c>
      <c r="E48" s="33" t="str">
        <f t="array" ref="E48">iferror(INDEX(INDIRECT("'Form Responses 1'!B"&amp;A47):indirect("'Form Responses 1'!B"&amp;B46),MATCH(C48,B47:B54,0)),"")</f>
        <v/>
      </c>
      <c r="F48" s="33" t="str">
        <f t="array" ref="F48">iferror(INDEX(INDIRECT("'Form Responses 1'!c"&amp;A47):indirect("'Form Responses 1'!c"&amp;B46),MATCH(C48,B47:B54,0)),"")</f>
        <v/>
      </c>
      <c r="G48" s="32" t="str">
        <f t="array" ref="G48">iferror(INDEX(INDIRECT("'Form Responses 1'!E"&amp;A47):indirect("'Form Responses 1'!E"&amp;B46),MATCH(C48,B47:B54,0)),"")</f>
        <v/>
      </c>
      <c r="H48" s="32" t="str">
        <f t="array" ref="H48">iferror(INDEX(INDIRECT("'Form Responses 1'!F"&amp;A47):indirect("'Form Responses 1'!F"&amp;B46),MATCH(C48,B47:B54,0)),"")</f>
        <v/>
      </c>
      <c r="I48" s="33" t="str">
        <f t="array" ref="I48">iferror(INDEX(INDIRECT("'Form Responses 1'!G"&amp;A47):indirect("'Form Responses 1'!G"&amp;B46),MATCH(C48,B47:B54,0)),"")</f>
        <v/>
      </c>
      <c r="J48" s="33" t="str">
        <f t="array" ref="J48">iferror(INDEX(INDIRECT("'Form Responses 1'!H"&amp;A47):indirect("'Form Responses 1'!H"&amp;B46),MATCH(C48,B47:B54,0)),"")</f>
        <v/>
      </c>
      <c r="K48" s="33" t="str">
        <f t="array" ref="K48">iferror(INDEX(INDIRECT("'Form Responses 1'!I"&amp;A47):indirect("'Form Responses 1'!I"&amp;B46),MATCH(C48,B47:B54,0)),"")</f>
        <v/>
      </c>
    </row>
    <row r="49">
      <c r="A49" s="20" t="str">
        <f>if(A47+D48&lt;=B46,A47+D48,"")</f>
        <v>#N/A</v>
      </c>
      <c r="B49" s="31" t="str">
        <f t="shared" si="5"/>
        <v/>
      </c>
      <c r="C49" s="21" t="str">
        <f>iferror(small(B47:B54,D49),"")</f>
        <v/>
      </c>
      <c r="D49" s="32">
        <v>3.0</v>
      </c>
      <c r="E49" s="33" t="str">
        <f t="array" ref="E49">iferror(INDEX(INDIRECT("'Form Responses 1'!B"&amp;A47):indirect("'Form Responses 1'!B"&amp;B46),MATCH(C49,B47:B54,0)),"")</f>
        <v/>
      </c>
      <c r="F49" s="33" t="str">
        <f t="array" ref="F49">iferror(INDEX(INDIRECT("'Form Responses 1'!c"&amp;A47):indirect("'Form Responses 1'!c"&amp;B46),MATCH(C49,B47:B54,0)),"")</f>
        <v/>
      </c>
      <c r="G49" s="32" t="str">
        <f t="array" ref="G49">iferror(INDEX(INDIRECT("'Form Responses 1'!E"&amp;A47):indirect("'Form Responses 1'!E"&amp;B46),MATCH(C49,B47:B54,0)),"")</f>
        <v/>
      </c>
      <c r="H49" s="32" t="str">
        <f t="array" ref="H49">iferror(INDEX(INDIRECT("'Form Responses 1'!F"&amp;A47):indirect("'Form Responses 1'!F"&amp;B46),MATCH(C49,B47:B54,0)),"")</f>
        <v/>
      </c>
      <c r="I49" s="33" t="str">
        <f t="array" ref="I49">iferror(INDEX(INDIRECT("'Form Responses 1'!G"&amp;A47):indirect("'Form Responses 1'!G"&amp;B46),MATCH(C49,B47:B54,0)),"")</f>
        <v/>
      </c>
      <c r="J49" s="33" t="str">
        <f t="array" ref="J49">iferror(INDEX(INDIRECT("'Form Responses 1'!H"&amp;A47):indirect("'Form Responses 1'!H"&amp;B46),MATCH(C49,B47:B54,0)),"")</f>
        <v/>
      </c>
      <c r="K49" s="33" t="str">
        <f t="array" ref="K49">iferror(INDEX(INDIRECT("'Form Responses 1'!I"&amp;A47):indirect("'Form Responses 1'!I"&amp;B46),MATCH(C49,B47:B54,0)),"")</f>
        <v/>
      </c>
    </row>
    <row r="50">
      <c r="A50" s="20" t="str">
        <f>if(A47+D49&lt;=B46,A47+D49,"")</f>
        <v>#N/A</v>
      </c>
      <c r="B50" s="31" t="str">
        <f t="shared" si="5"/>
        <v/>
      </c>
      <c r="C50" s="21" t="str">
        <f>iferror(small(B47:B54,D50),"")</f>
        <v/>
      </c>
      <c r="D50" s="32">
        <v>4.0</v>
      </c>
      <c r="E50" s="33" t="str">
        <f t="array" ref="E50">iferror(INDEX(INDIRECT("'Form Responses 1'!B"&amp;A47):indirect("'Form Responses 1'!B"&amp;B46),MATCH(C50,B47:B54,0)),"")</f>
        <v/>
      </c>
      <c r="F50" s="33" t="str">
        <f t="array" ref="F50">iferror(INDEX(INDIRECT("'Form Responses 1'!c"&amp;A47):indirect("'Form Responses 1'!c"&amp;B46),MATCH(C50,B47:B54,0)),"")</f>
        <v/>
      </c>
      <c r="G50" s="32" t="str">
        <f t="array" ref="G50">iferror(INDEX(INDIRECT("'Form Responses 1'!E"&amp;A47):indirect("'Form Responses 1'!E"&amp;B46),MATCH(C50,B47:B54,0)),"")</f>
        <v/>
      </c>
      <c r="H50" s="32" t="str">
        <f t="array" ref="H50">iferror(INDEX(INDIRECT("'Form Responses 1'!F"&amp;A47):indirect("'Form Responses 1'!F"&amp;B46),MATCH(C50,B47:B54,0)),"")</f>
        <v/>
      </c>
      <c r="I50" s="33" t="str">
        <f t="array" ref="I50">iferror(INDEX(INDIRECT("'Form Responses 1'!G"&amp;A47):indirect("'Form Responses 1'!G"&amp;B46),MATCH(C50,B47:B54,0)),"")</f>
        <v/>
      </c>
      <c r="J50" s="33" t="str">
        <f t="array" ref="J50">iferror(INDEX(INDIRECT("'Form Responses 1'!H"&amp;A47):indirect("'Form Responses 1'!H"&amp;B46),MATCH(C50,B47:B54,0)),"")</f>
        <v/>
      </c>
      <c r="K50" s="33" t="str">
        <f t="array" ref="K50">iferror(INDEX(INDIRECT("'Form Responses 1'!I"&amp;A47):indirect("'Form Responses 1'!I"&amp;B46),MATCH(C50,B47:B54,0)),"")</f>
        <v/>
      </c>
    </row>
    <row r="51">
      <c r="A51" s="20" t="str">
        <f>if(A47+D50&lt;=B46,A47+D50,"")</f>
        <v>#N/A</v>
      </c>
      <c r="B51" s="31" t="str">
        <f t="shared" si="5"/>
        <v/>
      </c>
      <c r="C51" s="21" t="str">
        <f>iferror(small(B47:B54,D51),"")</f>
        <v/>
      </c>
      <c r="D51" s="32">
        <v>5.0</v>
      </c>
      <c r="E51" s="33" t="str">
        <f t="array" ref="E51">iferror(INDEX(INDIRECT("'Form Responses 1'!B"&amp;A47):indirect("'Form Responses 1'!B"&amp;B46),MATCH(C51,B47:B54,0)),"")</f>
        <v/>
      </c>
      <c r="F51" s="33" t="str">
        <f t="array" ref="F51">iferror(INDEX(INDIRECT("'Form Responses 1'!c"&amp;A47):indirect("'Form Responses 1'!c"&amp;B46),MATCH(C51,B47:B54,0)),"")</f>
        <v/>
      </c>
      <c r="G51" s="32" t="str">
        <f t="array" ref="G51">iferror(INDEX(INDIRECT("'Form Responses 1'!E"&amp;A47):indirect("'Form Responses 1'!E"&amp;B46),MATCH(C51,B47:B54,0)),"")</f>
        <v/>
      </c>
      <c r="H51" s="32" t="str">
        <f t="array" ref="H51">iferror(INDEX(INDIRECT("'Form Responses 1'!F"&amp;A47):indirect("'Form Responses 1'!F"&amp;B46),MATCH(C51,B47:B54,0)),"")</f>
        <v/>
      </c>
      <c r="I51" s="33" t="str">
        <f t="array" ref="I51">iferror(INDEX(INDIRECT("'Form Responses 1'!G"&amp;A47):indirect("'Form Responses 1'!G"&amp;B46),MATCH(C51,B47:B54,0)),"")</f>
        <v/>
      </c>
      <c r="J51" s="33" t="str">
        <f t="array" ref="J51">iferror(INDEX(INDIRECT("'Form Responses 1'!H"&amp;A47):indirect("'Form Responses 1'!H"&amp;B46),MATCH(C51,B47:B54,0)),"")</f>
        <v/>
      </c>
      <c r="K51" s="33" t="str">
        <f t="array" ref="K51">iferror(INDEX(INDIRECT("'Form Responses 1'!I"&amp;A47):indirect("'Form Responses 1'!I"&amp;B46),MATCH(C51,B47:B54,0)),"")</f>
        <v/>
      </c>
    </row>
    <row r="52">
      <c r="A52" s="20" t="str">
        <f>if(A47+D51&lt;=B46,A47+D51,"")</f>
        <v>#N/A</v>
      </c>
      <c r="B52" s="31" t="str">
        <f t="shared" si="5"/>
        <v/>
      </c>
      <c r="C52" s="21" t="str">
        <f>iferror(small(B47:B54,D52),"")</f>
        <v/>
      </c>
      <c r="D52" s="32">
        <v>6.0</v>
      </c>
      <c r="E52" s="33" t="str">
        <f t="array" ref="E52">iferror(INDEX(INDIRECT("'Form Responses 1'!B"&amp;A47):indirect("'Form Responses 1'!B"&amp;B46),MATCH(C52,B47:B54,0)),"")</f>
        <v/>
      </c>
      <c r="F52" s="33" t="str">
        <f t="array" ref="F52">iferror(INDEX(INDIRECT("'Form Responses 1'!c"&amp;A47):indirect("'Form Responses 1'!c"&amp;B46),MATCH(C52,B47:B54,0)),"")</f>
        <v/>
      </c>
      <c r="G52" s="32" t="str">
        <f t="array" ref="G52">iferror(INDEX(INDIRECT("'Form Responses 1'!E"&amp;A47):indirect("'Form Responses 1'!E"&amp;B46),MATCH(C52,B47:B54,0)),"")</f>
        <v/>
      </c>
      <c r="H52" s="32" t="str">
        <f t="array" ref="H52">iferror(INDEX(INDIRECT("'Form Responses 1'!F"&amp;A47):indirect("'Form Responses 1'!F"&amp;B46),MATCH(C52,B47:B54,0)),"")</f>
        <v/>
      </c>
      <c r="I52" s="33" t="str">
        <f t="array" ref="I52">iferror(INDEX(INDIRECT("'Form Responses 1'!G"&amp;A47):indirect("'Form Responses 1'!G"&amp;B46),MATCH(C52,B47:B54,0)),"")</f>
        <v/>
      </c>
      <c r="J52" s="33" t="str">
        <f t="array" ref="J52">iferror(INDEX(INDIRECT("'Form Responses 1'!H"&amp;A47):indirect("'Form Responses 1'!H"&amp;B46),MATCH(C52,B47:B54,0)),"")</f>
        <v/>
      </c>
      <c r="K52" s="33" t="str">
        <f t="array" ref="K52">iferror(INDEX(INDIRECT("'Form Responses 1'!I"&amp;A47):indirect("'Form Responses 1'!I"&amp;B46),MATCH(C52,B47:B54,0)),"")</f>
        <v/>
      </c>
    </row>
    <row r="53">
      <c r="A53" s="20" t="str">
        <f>if(A47+D52&lt;=B46,A47+D52,"")</f>
        <v>#N/A</v>
      </c>
      <c r="B53" s="31" t="str">
        <f t="shared" si="5"/>
        <v/>
      </c>
      <c r="C53" s="21" t="str">
        <f>iferror(small(B47:B54,D53),"")</f>
        <v/>
      </c>
      <c r="D53" s="32">
        <v>7.0</v>
      </c>
      <c r="E53" s="33" t="str">
        <f t="array" ref="E53">iferror(INDEX(INDIRECT("'Form Responses 1'!B"&amp;A47):indirect("'Form Responses 1'!B"&amp;B46),MATCH(C53,B47:B54,0)),"")</f>
        <v/>
      </c>
      <c r="F53" s="33" t="str">
        <f t="array" ref="F53">iferror(INDEX(INDIRECT("'Form Responses 1'!c"&amp;A47):indirect("'Form Responses 1'!c"&amp;B46),MATCH(C53,B47:B54,0)),"")</f>
        <v/>
      </c>
      <c r="G53" s="32" t="str">
        <f t="array" ref="G53">iferror(INDEX(INDIRECT("'Form Responses 1'!E"&amp;A47):indirect("'Form Responses 1'!E"&amp;B46),MATCH(C53,B47:B54,0)),"")</f>
        <v/>
      </c>
      <c r="H53" s="32" t="str">
        <f t="array" ref="H53">iferror(INDEX(INDIRECT("'Form Responses 1'!F"&amp;A47):indirect("'Form Responses 1'!F"&amp;B46),MATCH(C53,B47:B54,0)),"")</f>
        <v/>
      </c>
      <c r="I53" s="33" t="str">
        <f t="array" ref="I53">iferror(INDEX(INDIRECT("'Form Responses 1'!G"&amp;A47):indirect("'Form Responses 1'!G"&amp;B46),MATCH(C53,B47:B54,0)),"")</f>
        <v/>
      </c>
      <c r="J53" s="33" t="str">
        <f t="array" ref="J53">iferror(INDEX(INDIRECT("'Form Responses 1'!H"&amp;A47):indirect("'Form Responses 1'!H"&amp;B46),MATCH(C53,B47:B54,0)),"")</f>
        <v/>
      </c>
      <c r="K53" s="33" t="str">
        <f t="array" ref="K53">iferror(INDEX(INDIRECT("'Form Responses 1'!I"&amp;A47):indirect("'Form Responses 1'!I"&amp;B46),MATCH(C53,B47:B54,0)),"")</f>
        <v/>
      </c>
    </row>
    <row r="54">
      <c r="A54" s="20" t="str">
        <f>if(A47+D53&lt;=B46,A47+D53,"")</f>
        <v>#N/A</v>
      </c>
      <c r="B54" s="31" t="str">
        <f t="shared" si="5"/>
        <v/>
      </c>
      <c r="C54" s="21" t="str">
        <f>iferror(small(B47:B54,D54),"")</f>
        <v/>
      </c>
      <c r="D54" s="32">
        <v>8.0</v>
      </c>
      <c r="E54" s="33" t="str">
        <f t="array" ref="E54">iferror(INDEX(INDIRECT("'Form Responses 1'!B"&amp;A47):indirect("'Form Responses 1'!B"&amp;B46),MATCH(C54,B47:B54,0)),"")</f>
        <v/>
      </c>
      <c r="F54" s="33" t="str">
        <f t="array" ref="F54">iferror(INDEX(INDIRECT("'Form Responses 1'!c"&amp;A47):indirect("'Form Responses 1'!c"&amp;B46),MATCH(C54,B47:B54,0)),"")</f>
        <v/>
      </c>
      <c r="G54" s="32" t="str">
        <f t="array" ref="G54">iferror(INDEX(INDIRECT("'Form Responses 1'!E"&amp;A47):indirect("'Form Responses 1'!E"&amp;B46),MATCH(C54,B47:B54,0)),"")</f>
        <v/>
      </c>
      <c r="H54" s="32" t="str">
        <f t="array" ref="H54">iferror(INDEX(INDIRECT("'Form Responses 1'!F"&amp;A47):indirect("'Form Responses 1'!F"&amp;B46),MATCH(C54,B47:B54,0)),"")</f>
        <v/>
      </c>
      <c r="I54" s="33" t="str">
        <f t="array" ref="I54">iferror(INDEX(INDIRECT("'Form Responses 1'!G"&amp;A47):indirect("'Form Responses 1'!G"&amp;B46),MATCH(C54,B47:B54,0)),"")</f>
        <v/>
      </c>
      <c r="J54" s="33" t="str">
        <f t="array" ref="J54">iferror(INDEX(INDIRECT("'Form Responses 1'!H"&amp;A47):indirect("'Form Responses 1'!H"&amp;B46),MATCH(C54,B47:B54,0)),"")</f>
        <v/>
      </c>
      <c r="K54" s="33" t="str">
        <f t="array" ref="K54">iferror(INDEX(INDIRECT("'Form Responses 1'!I"&amp;A47):indirect("'Form Responses 1'!I"&amp;B46),MATCH(C54,B47:B54,0)),"")</f>
        <v/>
      </c>
    </row>
    <row r="55">
      <c r="A55" s="21"/>
      <c r="B55" s="31"/>
      <c r="C55" s="21"/>
      <c r="D55" s="21"/>
      <c r="E55" s="35"/>
      <c r="F55" s="35"/>
      <c r="G55" s="21"/>
      <c r="H55" s="21"/>
      <c r="I55" s="35"/>
      <c r="J55" s="35"/>
      <c r="K55" s="35"/>
    </row>
    <row r="56">
      <c r="A56" s="20"/>
      <c r="B56" s="31"/>
      <c r="C56" s="20">
        <v>6.0</v>
      </c>
      <c r="D56" s="22"/>
      <c r="E56" s="23">
        <v>44172.0</v>
      </c>
      <c r="F56" s="24" t="str">
        <f t="array" ref="F56">indirect("'sheet3'!E"&amp;2)</f>
        <v>JURNAL KELAS 9F SMP NEGERI 1 TURI SEMESTER 1 TAHUN PELAJARAN 2020/2021</v>
      </c>
      <c r="G56" s="25"/>
      <c r="H56" s="25"/>
      <c r="I56" s="26"/>
      <c r="J56" s="26"/>
      <c r="K56" s="27"/>
    </row>
    <row r="57">
      <c r="A57" s="20"/>
      <c r="B57" s="28" t="str">
        <f t="array" ref="B57">row(index(Sheet3!$A$1:$A$2943,match(right(E56,10),Sheet3!$A$1:$A$2943,0)))+countif(Sheet3!$A$1:$A$2943,(index(Sheet3!$A$1:$A$2943,match(right(E56,10),Sheet3!$A$1:$A$2943,0))))-1</f>
        <v>#N/A</v>
      </c>
      <c r="C57" s="21"/>
      <c r="D57" s="37" t="s">
        <v>333</v>
      </c>
      <c r="E57" s="38" t="s">
        <v>334</v>
      </c>
      <c r="F57" s="38" t="s">
        <v>2</v>
      </c>
      <c r="G57" s="38" t="s">
        <v>4</v>
      </c>
      <c r="H57" s="38" t="s">
        <v>335</v>
      </c>
      <c r="I57" s="38" t="s">
        <v>336</v>
      </c>
      <c r="J57" s="38" t="s">
        <v>337</v>
      </c>
      <c r="K57" s="38" t="s">
        <v>338</v>
      </c>
    </row>
    <row r="58">
      <c r="A58" s="30" t="str">
        <f t="array" ref="A58">row(index(Sheet3!$A$1:$A$2943,match(right(E56,10),Sheet3!$A$1:$A$2943,0)))</f>
        <v>#N/A</v>
      </c>
      <c r="B58" s="31" t="str">
        <f t="shared" ref="B58:B65" si="6">iferror(value(left(indirect("Form Responses 1!E"&amp;A58),iferror(find(",",indirect("Form Responses 1!E"&amp;A58)),len(indirect("Form Responses 1!E"&amp;A58))+1)-1)),"")</f>
        <v/>
      </c>
      <c r="C58" s="21" t="str">
        <f>iferror(small(B58:B65,D58),"")</f>
        <v/>
      </c>
      <c r="D58" s="32">
        <v>1.0</v>
      </c>
      <c r="E58" s="33" t="str">
        <f t="array" ref="E58">iferror(INDEX(INDIRECT("'Form Responses 1'!B"&amp;A58):indirect("'Form Responses 1'!B"&amp;B57),MATCH(C58,B58:B65,0)),"")</f>
        <v/>
      </c>
      <c r="F58" s="33" t="str">
        <f t="array" ref="F58">iferror(INDEX(INDIRECT("'Form Responses 1'!c"&amp;A58):indirect("'Form Responses 1'!c"&amp;B57),MATCH(C58,B58:B65,0)),"")</f>
        <v/>
      </c>
      <c r="G58" s="32" t="str">
        <f t="array" ref="G58">iferror(INDEX(INDIRECT("'Form Responses 1'!E"&amp;A58):indirect("'Form Responses 1'!E"&amp;B57),MATCH(C58,B58:B65,0)),"")</f>
        <v/>
      </c>
      <c r="H58" s="32" t="str">
        <f t="array" ref="H58">iferror(INDEX(INDIRECT("'Form Responses 1'!F"&amp;A58):indirect("'Form Responses 1'!F"&amp;B57),MATCH(C58,B58:B65,0)),"")</f>
        <v/>
      </c>
      <c r="I58" s="33" t="str">
        <f t="array" ref="I58">iferror(INDEX(INDIRECT("'Form Responses 1'!G"&amp;A58):indirect("'Form Responses 1'!G"&amp;B57),MATCH(C58,B58:B65,0)),"")</f>
        <v/>
      </c>
      <c r="J58" s="33" t="str">
        <f t="array" ref="J58">iferror(INDEX(INDIRECT("'Form Responses 1'!H"&amp;A58):indirect("'Form Responses 1'!H"&amp;B57),MATCH(C58,B58:B65,0)),"")</f>
        <v/>
      </c>
      <c r="K58" s="33" t="str">
        <f t="array" ref="K58">iferror(INDEX(INDIRECT("'Form Responses 1'!I"&amp;A58):indirect("'Form Responses 1'!I"&amp;B57),MATCH(C58,B58:B65,0)),"")</f>
        <v/>
      </c>
    </row>
    <row r="59">
      <c r="A59" s="20" t="str">
        <f>if(A58+D58&lt;=B57,A58+D58,"")</f>
        <v>#N/A</v>
      </c>
      <c r="B59" s="31" t="str">
        <f t="shared" si="6"/>
        <v/>
      </c>
      <c r="C59" s="21" t="str">
        <f>iferror(small(B58:B65,D59),"")</f>
        <v/>
      </c>
      <c r="D59" s="32">
        <v>2.0</v>
      </c>
      <c r="E59" s="33" t="str">
        <f t="array" ref="E59">iferror(INDEX(INDIRECT("'Form Responses 1'!B"&amp;A58):indirect("'Form Responses 1'!B"&amp;B57),MATCH(C59,B58:B65,0)),"")</f>
        <v/>
      </c>
      <c r="F59" s="33" t="str">
        <f t="array" ref="F59">iferror(INDEX(INDIRECT("'Form Responses 1'!c"&amp;A58):indirect("'Form Responses 1'!c"&amp;B57),MATCH(C59,B58:B65,0)),"")</f>
        <v/>
      </c>
      <c r="G59" s="32" t="str">
        <f t="array" ref="G59">iferror(INDEX(INDIRECT("'Form Responses 1'!E"&amp;A58):indirect("'Form Responses 1'!E"&amp;B57),MATCH(C59,B58:B65,0)),"")</f>
        <v/>
      </c>
      <c r="H59" s="32" t="str">
        <f t="array" ref="H59">iferror(INDEX(INDIRECT("'Form Responses 1'!F"&amp;A58):indirect("'Form Responses 1'!F"&amp;B57),MATCH(C59,B58:B65,0)),"")</f>
        <v/>
      </c>
      <c r="I59" s="33" t="str">
        <f t="array" ref="I59">iferror(INDEX(INDIRECT("'Form Responses 1'!G"&amp;A58):indirect("'Form Responses 1'!G"&amp;B57),MATCH(C59,B58:B65,0)),"")</f>
        <v/>
      </c>
      <c r="J59" s="33" t="str">
        <f t="array" ref="J59">iferror(INDEX(INDIRECT("'Form Responses 1'!H"&amp;A58):indirect("'Form Responses 1'!H"&amp;B57),MATCH(C59,B58:B65,0)),"")</f>
        <v/>
      </c>
      <c r="K59" s="33" t="str">
        <f t="array" ref="K59">iferror(INDEX(INDIRECT("'Form Responses 1'!I"&amp;A58):indirect("'Form Responses 1'!I"&amp;B57),MATCH(C59,B58:B65,0)),"")</f>
        <v/>
      </c>
    </row>
    <row r="60">
      <c r="A60" s="20" t="str">
        <f>if(A58+D59&lt;=B57,A58+D59,"")</f>
        <v>#N/A</v>
      </c>
      <c r="B60" s="31" t="str">
        <f t="shared" si="6"/>
        <v/>
      </c>
      <c r="C60" s="21" t="str">
        <f>iferror(small(B58:B65,D60),"")</f>
        <v/>
      </c>
      <c r="D60" s="32">
        <v>3.0</v>
      </c>
      <c r="E60" s="33" t="str">
        <f t="array" ref="E60">iferror(INDEX(INDIRECT("'Form Responses 1'!B"&amp;A58):indirect("'Form Responses 1'!B"&amp;B57),MATCH(C60,B58:B65,0)),"")</f>
        <v/>
      </c>
      <c r="F60" s="33" t="str">
        <f t="array" ref="F60">iferror(INDEX(INDIRECT("'Form Responses 1'!c"&amp;A58):indirect("'Form Responses 1'!c"&amp;B57),MATCH(C60,B58:B65,0)),"")</f>
        <v/>
      </c>
      <c r="G60" s="32" t="str">
        <f t="array" ref="G60">iferror(INDEX(INDIRECT("'Form Responses 1'!E"&amp;A58):indirect("'Form Responses 1'!E"&amp;B57),MATCH(C60,B58:B65,0)),"")</f>
        <v/>
      </c>
      <c r="H60" s="32" t="str">
        <f t="array" ref="H60">iferror(INDEX(INDIRECT("'Form Responses 1'!F"&amp;A58):indirect("'Form Responses 1'!F"&amp;B57),MATCH(C60,B58:B65,0)),"")</f>
        <v/>
      </c>
      <c r="I60" s="33" t="str">
        <f t="array" ref="I60">iferror(INDEX(INDIRECT("'Form Responses 1'!G"&amp;A58):indirect("'Form Responses 1'!G"&amp;B57),MATCH(C60,B58:B65,0)),"")</f>
        <v/>
      </c>
      <c r="J60" s="33" t="str">
        <f t="array" ref="J60">iferror(INDEX(INDIRECT("'Form Responses 1'!H"&amp;A58):indirect("'Form Responses 1'!H"&amp;B57),MATCH(C60,B58:B65,0)),"")</f>
        <v/>
      </c>
      <c r="K60" s="33" t="str">
        <f t="array" ref="K60">iferror(INDEX(INDIRECT("'Form Responses 1'!I"&amp;A58):indirect("'Form Responses 1'!I"&amp;B57),MATCH(C60,B58:B65,0)),"")</f>
        <v/>
      </c>
    </row>
    <row r="61">
      <c r="A61" s="20" t="str">
        <f>if(A58+D60&lt;=B57,A58+D60,"")</f>
        <v>#N/A</v>
      </c>
      <c r="B61" s="31" t="str">
        <f t="shared" si="6"/>
        <v/>
      </c>
      <c r="C61" s="21" t="str">
        <f>iferror(small(B58:B65,D61),"")</f>
        <v/>
      </c>
      <c r="D61" s="32">
        <v>4.0</v>
      </c>
      <c r="E61" s="33" t="str">
        <f t="array" ref="E61">iferror(INDEX(INDIRECT("'Form Responses 1'!B"&amp;A58):indirect("'Form Responses 1'!B"&amp;B57),MATCH(C61,B58:B65,0)),"")</f>
        <v/>
      </c>
      <c r="F61" s="33" t="str">
        <f t="array" ref="F61">iferror(INDEX(INDIRECT("'Form Responses 1'!c"&amp;A58):indirect("'Form Responses 1'!c"&amp;B57),MATCH(C61,B58:B65,0)),"")</f>
        <v/>
      </c>
      <c r="G61" s="32" t="str">
        <f t="array" ref="G61">iferror(INDEX(INDIRECT("'Form Responses 1'!E"&amp;A58):indirect("'Form Responses 1'!E"&amp;B57),MATCH(C61,B58:B65,0)),"")</f>
        <v/>
      </c>
      <c r="H61" s="32" t="str">
        <f t="array" ref="H61">iferror(INDEX(INDIRECT("'Form Responses 1'!F"&amp;A58):indirect("'Form Responses 1'!F"&amp;B57),MATCH(C61,B58:B65,0)),"")</f>
        <v/>
      </c>
      <c r="I61" s="33" t="str">
        <f t="array" ref="I61">iferror(INDEX(INDIRECT("'Form Responses 1'!G"&amp;A58):indirect("'Form Responses 1'!G"&amp;B57),MATCH(C61,B58:B65,0)),"")</f>
        <v/>
      </c>
      <c r="J61" s="33" t="str">
        <f t="array" ref="J61">iferror(INDEX(INDIRECT("'Form Responses 1'!H"&amp;A58):indirect("'Form Responses 1'!H"&amp;B57),MATCH(C61,B58:B65,0)),"")</f>
        <v/>
      </c>
      <c r="K61" s="33" t="str">
        <f t="array" ref="K61">iferror(INDEX(INDIRECT("'Form Responses 1'!I"&amp;A58):indirect("'Form Responses 1'!I"&amp;B57),MATCH(C61,B58:B65,0)),"")</f>
        <v/>
      </c>
    </row>
    <row r="62">
      <c r="A62" s="20" t="str">
        <f>if(A58+D61&lt;=B57,A58+D61,"")</f>
        <v>#N/A</v>
      </c>
      <c r="B62" s="31" t="str">
        <f t="shared" si="6"/>
        <v/>
      </c>
      <c r="C62" s="21" t="str">
        <f>iferror(small(B58:B65,D62),"")</f>
        <v/>
      </c>
      <c r="D62" s="32">
        <v>5.0</v>
      </c>
      <c r="E62" s="33" t="str">
        <f t="array" ref="E62">iferror(INDEX(INDIRECT("'Form Responses 1'!B"&amp;A58):indirect("'Form Responses 1'!B"&amp;B57),MATCH(C62,B58:B65,0)),"")</f>
        <v/>
      </c>
      <c r="F62" s="33" t="str">
        <f t="array" ref="F62">iferror(INDEX(INDIRECT("'Form Responses 1'!c"&amp;A58):indirect("'Form Responses 1'!c"&amp;B57),MATCH(C62,B58:B65,0)),"")</f>
        <v/>
      </c>
      <c r="G62" s="32" t="str">
        <f t="array" ref="G62">iferror(INDEX(INDIRECT("'Form Responses 1'!E"&amp;A58):indirect("'Form Responses 1'!E"&amp;B57),MATCH(C62,B58:B65,0)),"")</f>
        <v/>
      </c>
      <c r="H62" s="32" t="str">
        <f t="array" ref="H62">iferror(INDEX(INDIRECT("'Form Responses 1'!F"&amp;A58):indirect("'Form Responses 1'!F"&amp;B57),MATCH(C62,B58:B65,0)),"")</f>
        <v/>
      </c>
      <c r="I62" s="33" t="str">
        <f t="array" ref="I62">iferror(INDEX(INDIRECT("'Form Responses 1'!G"&amp;A58):indirect("'Form Responses 1'!G"&amp;B57),MATCH(C62,B58:B65,0)),"")</f>
        <v/>
      </c>
      <c r="J62" s="33" t="str">
        <f t="array" ref="J62">iferror(INDEX(INDIRECT("'Form Responses 1'!H"&amp;A58):indirect("'Form Responses 1'!H"&amp;B57),MATCH(C62,B58:B65,0)),"")</f>
        <v/>
      </c>
      <c r="K62" s="33" t="str">
        <f t="array" ref="K62">iferror(INDEX(INDIRECT("'Form Responses 1'!I"&amp;A58):indirect("'Form Responses 1'!I"&amp;B57),MATCH(C62,B58:B65,0)),"")</f>
        <v/>
      </c>
    </row>
    <row r="63">
      <c r="A63" s="20" t="str">
        <f>if(A58+D62&lt;=B57,A58+D62,"")</f>
        <v>#N/A</v>
      </c>
      <c r="B63" s="31" t="str">
        <f t="shared" si="6"/>
        <v/>
      </c>
      <c r="C63" s="21" t="str">
        <f>iferror(small(B58:B65,D63),"")</f>
        <v/>
      </c>
      <c r="D63" s="32">
        <v>6.0</v>
      </c>
      <c r="E63" s="33" t="str">
        <f t="array" ref="E63">iferror(INDEX(INDIRECT("'Form Responses 1'!B"&amp;A58):indirect("'Form Responses 1'!B"&amp;B57),MATCH(C63,B58:B65,0)),"")</f>
        <v/>
      </c>
      <c r="F63" s="33" t="str">
        <f t="array" ref="F63">iferror(INDEX(INDIRECT("'Form Responses 1'!c"&amp;A58):indirect("'Form Responses 1'!c"&amp;B57),MATCH(C63,B58:B65,0)),"")</f>
        <v/>
      </c>
      <c r="G63" s="32" t="str">
        <f t="array" ref="G63">iferror(INDEX(INDIRECT("'Form Responses 1'!E"&amp;A58):indirect("'Form Responses 1'!E"&amp;B57),MATCH(C63,B58:B65,0)),"")</f>
        <v/>
      </c>
      <c r="H63" s="32" t="str">
        <f t="array" ref="H63">iferror(INDEX(INDIRECT("'Form Responses 1'!F"&amp;A58):indirect("'Form Responses 1'!F"&amp;B57),MATCH(C63,B58:B65,0)),"")</f>
        <v/>
      </c>
      <c r="I63" s="33" t="str">
        <f t="array" ref="I63">iferror(INDEX(INDIRECT("'Form Responses 1'!G"&amp;A58):indirect("'Form Responses 1'!G"&amp;B57),MATCH(C63,B58:B65,0)),"")</f>
        <v/>
      </c>
      <c r="J63" s="33" t="str">
        <f t="array" ref="J63">iferror(INDEX(INDIRECT("'Form Responses 1'!H"&amp;A58):indirect("'Form Responses 1'!H"&amp;B57),MATCH(C63,B58:B65,0)),"")</f>
        <v/>
      </c>
      <c r="K63" s="33" t="str">
        <f t="array" ref="K63">iferror(INDEX(INDIRECT("'Form Responses 1'!I"&amp;A58):indirect("'Form Responses 1'!I"&amp;B57),MATCH(C63,B58:B65,0)),"")</f>
        <v/>
      </c>
    </row>
    <row r="64">
      <c r="A64" s="20" t="str">
        <f>if(A58+D63&lt;=B57,A58+D63,"")</f>
        <v>#N/A</v>
      </c>
      <c r="B64" s="31" t="str">
        <f t="shared" si="6"/>
        <v/>
      </c>
      <c r="C64" s="21" t="str">
        <f>iferror(small(B58:B65,D64),"")</f>
        <v/>
      </c>
      <c r="D64" s="32">
        <v>7.0</v>
      </c>
      <c r="E64" s="33" t="str">
        <f t="array" ref="E64">iferror(INDEX(INDIRECT("'Form Responses 1'!B"&amp;A58):indirect("'Form Responses 1'!B"&amp;B57),MATCH(C64,B58:B65,0)),"")</f>
        <v/>
      </c>
      <c r="F64" s="33" t="str">
        <f t="array" ref="F64">iferror(INDEX(INDIRECT("'Form Responses 1'!c"&amp;A58):indirect("'Form Responses 1'!c"&amp;B57),MATCH(C64,B58:B65,0)),"")</f>
        <v/>
      </c>
      <c r="G64" s="32" t="str">
        <f t="array" ref="G64">iferror(INDEX(INDIRECT("'Form Responses 1'!E"&amp;A58):indirect("'Form Responses 1'!E"&amp;B57),MATCH(C64,B58:B65,0)),"")</f>
        <v/>
      </c>
      <c r="H64" s="32" t="str">
        <f t="array" ref="H64">iferror(INDEX(INDIRECT("'Form Responses 1'!F"&amp;A58):indirect("'Form Responses 1'!F"&amp;B57),MATCH(C64,B58:B65,0)),"")</f>
        <v/>
      </c>
      <c r="I64" s="33" t="str">
        <f t="array" ref="I64">iferror(INDEX(INDIRECT("'Form Responses 1'!G"&amp;A58):indirect("'Form Responses 1'!G"&amp;B57),MATCH(C64,B58:B65,0)),"")</f>
        <v/>
      </c>
      <c r="J64" s="33" t="str">
        <f t="array" ref="J64">iferror(INDEX(INDIRECT("'Form Responses 1'!H"&amp;A58):indirect("'Form Responses 1'!H"&amp;B57),MATCH(C64,B58:B65,0)),"")</f>
        <v/>
      </c>
      <c r="K64" s="33" t="str">
        <f t="array" ref="K64">iferror(INDEX(INDIRECT("'Form Responses 1'!I"&amp;A58):indirect("'Form Responses 1'!I"&amp;B57),MATCH(C64,B58:B65,0)),"")</f>
        <v/>
      </c>
    </row>
    <row r="65">
      <c r="A65" s="20" t="str">
        <f>if(A58+D64&lt;=B57,A58+D64,"")</f>
        <v>#N/A</v>
      </c>
      <c r="B65" s="31" t="str">
        <f t="shared" si="6"/>
        <v/>
      </c>
      <c r="C65" s="21" t="str">
        <f>iferror(small(B58:B65,D65),"")</f>
        <v/>
      </c>
      <c r="D65" s="32">
        <v>8.0</v>
      </c>
      <c r="E65" s="33" t="str">
        <f t="array" ref="E65">iferror(INDEX(INDIRECT("'Form Responses 1'!B"&amp;A58):indirect("'Form Responses 1'!B"&amp;B57),MATCH(C65,B58:B65,0)),"")</f>
        <v/>
      </c>
      <c r="F65" s="33" t="str">
        <f t="array" ref="F65">iferror(INDEX(INDIRECT("'Form Responses 1'!c"&amp;A58):indirect("'Form Responses 1'!c"&amp;B57),MATCH(C65,B58:B65,0)),"")</f>
        <v/>
      </c>
      <c r="G65" s="32" t="str">
        <f t="array" ref="G65">iferror(INDEX(INDIRECT("'Form Responses 1'!E"&amp;A58):indirect("'Form Responses 1'!E"&amp;B57),MATCH(C65,B58:B65,0)),"")</f>
        <v/>
      </c>
      <c r="H65" s="32" t="str">
        <f t="array" ref="H65">iferror(INDEX(INDIRECT("'Form Responses 1'!F"&amp;A58):indirect("'Form Responses 1'!F"&amp;B57),MATCH(C65,B58:B65,0)),"")</f>
        <v/>
      </c>
      <c r="I65" s="33" t="str">
        <f t="array" ref="I65">iferror(INDEX(INDIRECT("'Form Responses 1'!G"&amp;A58):indirect("'Form Responses 1'!G"&amp;B57),MATCH(C65,B58:B65,0)),"")</f>
        <v/>
      </c>
      <c r="J65" s="33" t="str">
        <f t="array" ref="J65">iferror(INDEX(INDIRECT("'Form Responses 1'!H"&amp;A58):indirect("'Form Responses 1'!H"&amp;B57),MATCH(C65,B58:B65,0)),"")</f>
        <v/>
      </c>
      <c r="K65" s="33" t="str">
        <f t="array" ref="K65">iferror(INDEX(INDIRECT("'Form Responses 1'!I"&amp;A58):indirect("'Form Responses 1'!I"&amp;B57),MATCH(C65,B58:B65,0)),"")</f>
        <v/>
      </c>
    </row>
    <row r="66">
      <c r="A66" s="21"/>
      <c r="B66" s="31"/>
      <c r="C66" s="21"/>
      <c r="D66" s="21"/>
      <c r="E66" s="35"/>
      <c r="F66" s="35"/>
      <c r="G66" s="21"/>
      <c r="H66" s="21"/>
      <c r="I66" s="35"/>
      <c r="J66" s="35"/>
      <c r="K66" s="35"/>
    </row>
    <row r="67">
      <c r="A67" s="20"/>
      <c r="B67" s="31"/>
      <c r="C67" s="20">
        <v>7.0</v>
      </c>
      <c r="D67" s="22"/>
      <c r="E67" s="23">
        <v>44173.0</v>
      </c>
      <c r="F67" s="24" t="str">
        <f t="array" ref="F67">indirect("'sheet3'!E"&amp;2)</f>
        <v>JURNAL KELAS 9F SMP NEGERI 1 TURI SEMESTER 1 TAHUN PELAJARAN 2020/2021</v>
      </c>
      <c r="G67" s="25"/>
      <c r="H67" s="25"/>
      <c r="I67" s="26"/>
      <c r="J67" s="26"/>
      <c r="K67" s="27"/>
    </row>
    <row r="68">
      <c r="A68" s="20"/>
      <c r="B68" s="28" t="str">
        <f t="array" ref="B68">row(index(Sheet3!$A$1:$A$2943,match(right(E67,10),Sheet3!$A$1:$A$2943,0)))+countif(Sheet3!$A$1:$A$2943,(index(Sheet3!$A$1:$A$2943,match(right(E67,10),Sheet3!$A$1:$A$2943,0))))-1</f>
        <v>#N/A</v>
      </c>
      <c r="C68" s="21"/>
      <c r="D68" s="37" t="s">
        <v>333</v>
      </c>
      <c r="E68" s="38" t="s">
        <v>334</v>
      </c>
      <c r="F68" s="38" t="s">
        <v>2</v>
      </c>
      <c r="G68" s="38" t="s">
        <v>4</v>
      </c>
      <c r="H68" s="38" t="s">
        <v>335</v>
      </c>
      <c r="I68" s="38" t="s">
        <v>336</v>
      </c>
      <c r="J68" s="38" t="s">
        <v>337</v>
      </c>
      <c r="K68" s="38" t="s">
        <v>338</v>
      </c>
    </row>
    <row r="69">
      <c r="A69" s="30" t="str">
        <f t="array" ref="A69">row(index(Sheet3!$A$1:$A$2943,match(right(E67,10),Sheet3!$A$1:$A$2943,0)))</f>
        <v>#N/A</v>
      </c>
      <c r="B69" s="31" t="str">
        <f t="shared" ref="B69:B76" si="7">iferror(value(left(indirect("Form Responses 1!E"&amp;A69),iferror(find(",",indirect("Form Responses 1!E"&amp;A69)),len(indirect("Form Responses 1!E"&amp;A69))+1)-1)),"")</f>
        <v/>
      </c>
      <c r="C69" s="21" t="str">
        <f>iferror(small(B69:B76,D69),"")</f>
        <v/>
      </c>
      <c r="D69" s="32">
        <v>1.0</v>
      </c>
      <c r="E69" s="33" t="str">
        <f t="array" ref="E69">iferror(INDEX(INDIRECT("'Form Responses 1'!B"&amp;A69):indirect("'Form Responses 1'!B"&amp;B68),MATCH(C69,B69:B76,0)),"")</f>
        <v/>
      </c>
      <c r="F69" s="33" t="str">
        <f t="array" ref="F69">iferror(INDEX(INDIRECT("'Form Responses 1'!c"&amp;A69):indirect("'Form Responses 1'!c"&amp;B68),MATCH(C69,B69:B76,0)),"")</f>
        <v/>
      </c>
      <c r="G69" s="32" t="str">
        <f t="array" ref="G69">iferror(INDEX(INDIRECT("'Form Responses 1'!E"&amp;A69):indirect("'Form Responses 1'!E"&amp;B68),MATCH(C69,B69:B76,0)),"")</f>
        <v/>
      </c>
      <c r="H69" s="32" t="str">
        <f t="array" ref="H69">iferror(INDEX(INDIRECT("'Form Responses 1'!F"&amp;A69):indirect("'Form Responses 1'!F"&amp;B68),MATCH(C69,B69:B76,0)),"")</f>
        <v/>
      </c>
      <c r="I69" s="33" t="str">
        <f t="array" ref="I69">iferror(INDEX(INDIRECT("'Form Responses 1'!G"&amp;A69):indirect("'Form Responses 1'!G"&amp;B68),MATCH(C69,B69:B76,0)),"")</f>
        <v/>
      </c>
      <c r="J69" s="33" t="str">
        <f t="array" ref="J69">iferror(INDEX(INDIRECT("'Form Responses 1'!H"&amp;A69):indirect("'Form Responses 1'!H"&amp;B68),MATCH(C69,B69:B76,0)),"")</f>
        <v/>
      </c>
      <c r="K69" s="33" t="str">
        <f t="array" ref="K69">iferror(INDEX(INDIRECT("'Form Responses 1'!I"&amp;A69):indirect("'Form Responses 1'!I"&amp;B68),MATCH(C69,B69:B76,0)),"")</f>
        <v/>
      </c>
    </row>
    <row r="70">
      <c r="A70" s="20" t="str">
        <f>if(A69+D69&lt;=B68,A69+D69,"")</f>
        <v>#N/A</v>
      </c>
      <c r="B70" s="31" t="str">
        <f t="shared" si="7"/>
        <v/>
      </c>
      <c r="C70" s="21" t="str">
        <f>iferror(small(B69:B76,D70),"")</f>
        <v/>
      </c>
      <c r="D70" s="32">
        <v>2.0</v>
      </c>
      <c r="E70" s="33" t="str">
        <f t="array" ref="E70">iferror(INDEX(INDIRECT("'Form Responses 1'!B"&amp;A69):indirect("'Form Responses 1'!B"&amp;B68),MATCH(C70,B69:B76,0)),"")</f>
        <v/>
      </c>
      <c r="F70" s="33" t="str">
        <f t="array" ref="F70">iferror(INDEX(INDIRECT("'Form Responses 1'!c"&amp;A69):indirect("'Form Responses 1'!c"&amp;B68),MATCH(C70,B69:B76,0)),"")</f>
        <v/>
      </c>
      <c r="G70" s="32" t="str">
        <f t="array" ref="G70">iferror(INDEX(INDIRECT("'Form Responses 1'!E"&amp;A69):indirect("'Form Responses 1'!E"&amp;B68),MATCH(C70,B69:B76,0)),"")</f>
        <v/>
      </c>
      <c r="H70" s="32" t="str">
        <f t="array" ref="H70">iferror(INDEX(INDIRECT("'Form Responses 1'!F"&amp;A69):indirect("'Form Responses 1'!F"&amp;B68),MATCH(C70,B69:B76,0)),"")</f>
        <v/>
      </c>
      <c r="I70" s="33" t="str">
        <f t="array" ref="I70">iferror(INDEX(INDIRECT("'Form Responses 1'!G"&amp;A69):indirect("'Form Responses 1'!G"&amp;B68),MATCH(C70,B69:B76,0)),"")</f>
        <v/>
      </c>
      <c r="J70" s="33" t="str">
        <f t="array" ref="J70">iferror(INDEX(INDIRECT("'Form Responses 1'!H"&amp;A69):indirect("'Form Responses 1'!H"&amp;B68),MATCH(C70,B69:B76,0)),"")</f>
        <v/>
      </c>
      <c r="K70" s="33" t="str">
        <f t="array" ref="K70">iferror(INDEX(INDIRECT("'Form Responses 1'!I"&amp;A69):indirect("'Form Responses 1'!I"&amp;B68),MATCH(C70,B69:B76,0)),"")</f>
        <v/>
      </c>
    </row>
    <row r="71">
      <c r="A71" s="20" t="str">
        <f>if(A69+D70&lt;=B68,A69+D70,"")</f>
        <v>#N/A</v>
      </c>
      <c r="B71" s="31" t="str">
        <f t="shared" si="7"/>
        <v/>
      </c>
      <c r="C71" s="21" t="str">
        <f>iferror(small(B69:B76,D71),"")</f>
        <v/>
      </c>
      <c r="D71" s="32">
        <v>3.0</v>
      </c>
      <c r="E71" s="33" t="str">
        <f t="array" ref="E71">iferror(INDEX(INDIRECT("'Form Responses 1'!B"&amp;A69):indirect("'Form Responses 1'!B"&amp;B68),MATCH(C71,B69:B76,0)),"")</f>
        <v/>
      </c>
      <c r="F71" s="33" t="str">
        <f t="array" ref="F71">iferror(INDEX(INDIRECT("'Form Responses 1'!c"&amp;A69):indirect("'Form Responses 1'!c"&amp;B68),MATCH(C71,B69:B76,0)),"")</f>
        <v/>
      </c>
      <c r="G71" s="32" t="str">
        <f t="array" ref="G71">iferror(INDEX(INDIRECT("'Form Responses 1'!E"&amp;A69):indirect("'Form Responses 1'!E"&amp;B68),MATCH(C71,B69:B76,0)),"")</f>
        <v/>
      </c>
      <c r="H71" s="32" t="str">
        <f t="array" ref="H71">iferror(INDEX(INDIRECT("'Form Responses 1'!F"&amp;A69):indirect("'Form Responses 1'!F"&amp;B68),MATCH(C71,B69:B76,0)),"")</f>
        <v/>
      </c>
      <c r="I71" s="33" t="str">
        <f t="array" ref="I71">iferror(INDEX(INDIRECT("'Form Responses 1'!G"&amp;A69):indirect("'Form Responses 1'!G"&amp;B68),MATCH(C71,B69:B76,0)),"")</f>
        <v/>
      </c>
      <c r="J71" s="33" t="str">
        <f t="array" ref="J71">iferror(INDEX(INDIRECT("'Form Responses 1'!H"&amp;A69):indirect("'Form Responses 1'!H"&amp;B68),MATCH(C71,B69:B76,0)),"")</f>
        <v/>
      </c>
      <c r="K71" s="33" t="str">
        <f t="array" ref="K71">iferror(INDEX(INDIRECT("'Form Responses 1'!I"&amp;A69):indirect("'Form Responses 1'!I"&amp;B68),MATCH(C71,B69:B76,0)),"")</f>
        <v/>
      </c>
    </row>
    <row r="72">
      <c r="A72" s="20" t="str">
        <f>if(A69+D71&lt;=B68,A69+D71,"")</f>
        <v>#N/A</v>
      </c>
      <c r="B72" s="31" t="str">
        <f t="shared" si="7"/>
        <v/>
      </c>
      <c r="C72" s="21" t="str">
        <f>iferror(small(B69:B76,D72),"")</f>
        <v/>
      </c>
      <c r="D72" s="32">
        <v>4.0</v>
      </c>
      <c r="E72" s="33" t="str">
        <f t="array" ref="E72">iferror(INDEX(INDIRECT("'Form Responses 1'!B"&amp;A69):indirect("'Form Responses 1'!B"&amp;B68),MATCH(C72,B69:B76,0)),"")</f>
        <v/>
      </c>
      <c r="F72" s="33" t="str">
        <f t="array" ref="F72">iferror(INDEX(INDIRECT("'Form Responses 1'!c"&amp;A69):indirect("'Form Responses 1'!c"&amp;B68),MATCH(C72,B69:B76,0)),"")</f>
        <v/>
      </c>
      <c r="G72" s="32" t="str">
        <f t="array" ref="G72">iferror(INDEX(INDIRECT("'Form Responses 1'!E"&amp;A69):indirect("'Form Responses 1'!E"&amp;B68),MATCH(C72,B69:B76,0)),"")</f>
        <v/>
      </c>
      <c r="H72" s="32" t="str">
        <f t="array" ref="H72">iferror(INDEX(INDIRECT("'Form Responses 1'!F"&amp;A69):indirect("'Form Responses 1'!F"&amp;B68),MATCH(C72,B69:B76,0)),"")</f>
        <v/>
      </c>
      <c r="I72" s="33" t="str">
        <f t="array" ref="I72">iferror(INDEX(INDIRECT("'Form Responses 1'!G"&amp;A69):indirect("'Form Responses 1'!G"&amp;B68),MATCH(C72,B69:B76,0)),"")</f>
        <v/>
      </c>
      <c r="J72" s="33" t="str">
        <f t="array" ref="J72">iferror(INDEX(INDIRECT("'Form Responses 1'!H"&amp;A69):indirect("'Form Responses 1'!H"&amp;B68),MATCH(C72,B69:B76,0)),"")</f>
        <v/>
      </c>
      <c r="K72" s="33" t="str">
        <f t="array" ref="K72">iferror(INDEX(INDIRECT("'Form Responses 1'!I"&amp;A69):indirect("'Form Responses 1'!I"&amp;B68),MATCH(C72,B69:B76,0)),"")</f>
        <v/>
      </c>
    </row>
    <row r="73">
      <c r="A73" s="20" t="str">
        <f>if(A69+D72&lt;=B68,A69+D72,"")</f>
        <v>#N/A</v>
      </c>
      <c r="B73" s="31" t="str">
        <f t="shared" si="7"/>
        <v/>
      </c>
      <c r="C73" s="21" t="str">
        <f>iferror(small(B69:B76,D73),"")</f>
        <v/>
      </c>
      <c r="D73" s="32">
        <v>5.0</v>
      </c>
      <c r="E73" s="33" t="str">
        <f t="array" ref="E73">iferror(INDEX(INDIRECT("'Form Responses 1'!B"&amp;A69):indirect("'Form Responses 1'!B"&amp;B68),MATCH(C73,B69:B76,0)),"")</f>
        <v/>
      </c>
      <c r="F73" s="33" t="str">
        <f t="array" ref="F73">iferror(INDEX(INDIRECT("'Form Responses 1'!c"&amp;A69):indirect("'Form Responses 1'!c"&amp;B68),MATCH(C73,B69:B76,0)),"")</f>
        <v/>
      </c>
      <c r="G73" s="32" t="str">
        <f t="array" ref="G73">iferror(INDEX(INDIRECT("'Form Responses 1'!E"&amp;A69):indirect("'Form Responses 1'!E"&amp;B68),MATCH(C73,B69:B76,0)),"")</f>
        <v/>
      </c>
      <c r="H73" s="32" t="str">
        <f t="array" ref="H73">iferror(INDEX(INDIRECT("'Form Responses 1'!F"&amp;A69):indirect("'Form Responses 1'!F"&amp;B68),MATCH(C73,B69:B76,0)),"")</f>
        <v/>
      </c>
      <c r="I73" s="33" t="str">
        <f t="array" ref="I73">iferror(INDEX(INDIRECT("'Form Responses 1'!G"&amp;A69):indirect("'Form Responses 1'!G"&amp;B68),MATCH(C73,B69:B76,0)),"")</f>
        <v/>
      </c>
      <c r="J73" s="33" t="str">
        <f t="array" ref="J73">iferror(INDEX(INDIRECT("'Form Responses 1'!H"&amp;A69):indirect("'Form Responses 1'!H"&amp;B68),MATCH(C73,B69:B76,0)),"")</f>
        <v/>
      </c>
      <c r="K73" s="33" t="str">
        <f t="array" ref="K73">iferror(INDEX(INDIRECT("'Form Responses 1'!I"&amp;A69):indirect("'Form Responses 1'!I"&amp;B68),MATCH(C73,B69:B76,0)),"")</f>
        <v/>
      </c>
    </row>
    <row r="74">
      <c r="A74" s="20" t="str">
        <f>if(A69+D73&lt;=B68,A69+D73,"")</f>
        <v>#N/A</v>
      </c>
      <c r="B74" s="31" t="str">
        <f t="shared" si="7"/>
        <v/>
      </c>
      <c r="C74" s="21" t="str">
        <f>iferror(small(B69:B76,D74),"")</f>
        <v/>
      </c>
      <c r="D74" s="32">
        <v>6.0</v>
      </c>
      <c r="E74" s="33" t="str">
        <f t="array" ref="E74">iferror(INDEX(INDIRECT("'Form Responses 1'!B"&amp;A69):indirect("'Form Responses 1'!B"&amp;B68),MATCH(C74,B69:B76,0)),"")</f>
        <v/>
      </c>
      <c r="F74" s="33" t="str">
        <f t="array" ref="F74">iferror(INDEX(INDIRECT("'Form Responses 1'!c"&amp;A69):indirect("'Form Responses 1'!c"&amp;B68),MATCH(C74,B69:B76,0)),"")</f>
        <v/>
      </c>
      <c r="G74" s="32" t="str">
        <f t="array" ref="G74">iferror(INDEX(INDIRECT("'Form Responses 1'!E"&amp;A69):indirect("'Form Responses 1'!E"&amp;B68),MATCH(C74,B69:B76,0)),"")</f>
        <v/>
      </c>
      <c r="H74" s="32" t="str">
        <f t="array" ref="H74">iferror(INDEX(INDIRECT("'Form Responses 1'!F"&amp;A69):indirect("'Form Responses 1'!F"&amp;B68),MATCH(C74,B69:B76,0)),"")</f>
        <v/>
      </c>
      <c r="I74" s="33" t="str">
        <f t="array" ref="I74">iferror(INDEX(INDIRECT("'Form Responses 1'!G"&amp;A69):indirect("'Form Responses 1'!G"&amp;B68),MATCH(C74,B69:B76,0)),"")</f>
        <v/>
      </c>
      <c r="J74" s="33" t="str">
        <f t="array" ref="J74">iferror(INDEX(INDIRECT("'Form Responses 1'!H"&amp;A69):indirect("'Form Responses 1'!H"&amp;B68),MATCH(C74,B69:B76,0)),"")</f>
        <v/>
      </c>
      <c r="K74" s="33" t="str">
        <f t="array" ref="K74">iferror(INDEX(INDIRECT("'Form Responses 1'!I"&amp;A69):indirect("'Form Responses 1'!I"&amp;B68),MATCH(C74,B69:B76,0)),"")</f>
        <v/>
      </c>
    </row>
    <row r="75">
      <c r="A75" s="20" t="str">
        <f>if(A69+D74&lt;=B68,A69+D74,"")</f>
        <v>#N/A</v>
      </c>
      <c r="B75" s="31" t="str">
        <f t="shared" si="7"/>
        <v/>
      </c>
      <c r="C75" s="21" t="str">
        <f>iferror(small(B69:B76,D75),"")</f>
        <v/>
      </c>
      <c r="D75" s="32">
        <v>7.0</v>
      </c>
      <c r="E75" s="33" t="str">
        <f t="array" ref="E75">iferror(INDEX(INDIRECT("'Form Responses 1'!B"&amp;A69):indirect("'Form Responses 1'!B"&amp;B68),MATCH(C75,B69:B76,0)),"")</f>
        <v/>
      </c>
      <c r="F75" s="33" t="str">
        <f t="array" ref="F75">iferror(INDEX(INDIRECT("'Form Responses 1'!c"&amp;A69):indirect("'Form Responses 1'!c"&amp;B68),MATCH(C75,B69:B76,0)),"")</f>
        <v/>
      </c>
      <c r="G75" s="32" t="str">
        <f t="array" ref="G75">iferror(INDEX(INDIRECT("'Form Responses 1'!E"&amp;A69):indirect("'Form Responses 1'!E"&amp;B68),MATCH(C75,B69:B76,0)),"")</f>
        <v/>
      </c>
      <c r="H75" s="32" t="str">
        <f t="array" ref="H75">iferror(INDEX(INDIRECT("'Form Responses 1'!F"&amp;A69):indirect("'Form Responses 1'!F"&amp;B68),MATCH(C75,B69:B76,0)),"")</f>
        <v/>
      </c>
      <c r="I75" s="33" t="str">
        <f t="array" ref="I75">iferror(INDEX(INDIRECT("'Form Responses 1'!G"&amp;A69):indirect("'Form Responses 1'!G"&amp;B68),MATCH(C75,B69:B76,0)),"")</f>
        <v/>
      </c>
      <c r="J75" s="33" t="str">
        <f t="array" ref="J75">iferror(INDEX(INDIRECT("'Form Responses 1'!H"&amp;A69):indirect("'Form Responses 1'!H"&amp;B68),MATCH(C75,B69:B76,0)),"")</f>
        <v/>
      </c>
      <c r="K75" s="33" t="str">
        <f t="array" ref="K75">iferror(INDEX(INDIRECT("'Form Responses 1'!I"&amp;A69):indirect("'Form Responses 1'!I"&amp;B68),MATCH(C75,B69:B76,0)),"")</f>
        <v/>
      </c>
    </row>
    <row r="76">
      <c r="A76" s="20" t="str">
        <f>if(A69+D75&lt;=B68,A69+D75,"")</f>
        <v>#N/A</v>
      </c>
      <c r="B76" s="31" t="str">
        <f t="shared" si="7"/>
        <v/>
      </c>
      <c r="C76" s="21" t="str">
        <f>iferror(small(B69:B76,D76),"")</f>
        <v/>
      </c>
      <c r="D76" s="32">
        <v>8.0</v>
      </c>
      <c r="E76" s="33" t="str">
        <f t="array" ref="E76">iferror(INDEX(INDIRECT("'Form Responses 1'!B"&amp;A69):indirect("'Form Responses 1'!B"&amp;B68),MATCH(C76,B69:B76,0)),"")</f>
        <v/>
      </c>
      <c r="F76" s="33" t="str">
        <f t="array" ref="F76">iferror(INDEX(INDIRECT("'Form Responses 1'!c"&amp;A69):indirect("'Form Responses 1'!c"&amp;B68),MATCH(C76,B69:B76,0)),"")</f>
        <v/>
      </c>
      <c r="G76" s="32" t="str">
        <f t="array" ref="G76">iferror(INDEX(INDIRECT("'Form Responses 1'!E"&amp;A69):indirect("'Form Responses 1'!E"&amp;B68),MATCH(C76,B69:B76,0)),"")</f>
        <v/>
      </c>
      <c r="H76" s="32" t="str">
        <f t="array" ref="H76">iferror(INDEX(INDIRECT("'Form Responses 1'!F"&amp;A69):indirect("'Form Responses 1'!F"&amp;B68),MATCH(C76,B69:B76,0)),"")</f>
        <v/>
      </c>
      <c r="I76" s="33" t="str">
        <f t="array" ref="I76">iferror(INDEX(INDIRECT("'Form Responses 1'!G"&amp;A69):indirect("'Form Responses 1'!G"&amp;B68),MATCH(C76,B69:B76,0)),"")</f>
        <v/>
      </c>
      <c r="J76" s="33" t="str">
        <f t="array" ref="J76">iferror(INDEX(INDIRECT("'Form Responses 1'!H"&amp;A69):indirect("'Form Responses 1'!H"&amp;B68),MATCH(C76,B69:B76,0)),"")</f>
        <v/>
      </c>
      <c r="K76" s="33" t="str">
        <f t="array" ref="K76">iferror(INDEX(INDIRECT("'Form Responses 1'!I"&amp;A69):indirect("'Form Responses 1'!I"&amp;B68),MATCH(C76,B69:B76,0)),"")</f>
        <v/>
      </c>
    </row>
    <row r="77">
      <c r="A77" s="21"/>
      <c r="B77" s="31"/>
      <c r="C77" s="21"/>
      <c r="D77" s="21"/>
      <c r="E77" s="35"/>
      <c r="F77" s="35"/>
      <c r="G77" s="21"/>
      <c r="H77" s="21"/>
      <c r="I77" s="35"/>
      <c r="J77" s="35"/>
      <c r="K77" s="35"/>
    </row>
    <row r="78" ht="66.0" customHeight="1">
      <c r="A78" s="20"/>
      <c r="B78" s="31"/>
      <c r="C78" s="20">
        <v>8.0</v>
      </c>
      <c r="D78" s="22"/>
      <c r="E78" s="23">
        <v>44174.0</v>
      </c>
      <c r="F78" s="24" t="str">
        <f t="array" ref="F78">indirect("'sheet3'!E"&amp;2)</f>
        <v>JURNAL KELAS 9F SMP NEGERI 1 TURI SEMESTER 1 TAHUN PELAJARAN 2020/2021</v>
      </c>
      <c r="G78" s="25"/>
      <c r="H78" s="25"/>
      <c r="I78" s="26"/>
      <c r="J78" s="26"/>
      <c r="K78" s="27"/>
    </row>
    <row r="79">
      <c r="A79" s="20"/>
      <c r="B79" s="28" t="str">
        <f t="array" ref="B79">row(index(Sheet3!$A$1:$A$2943,match(right(E78,10),Sheet3!$A$1:$A$2943,0)))+countif(Sheet3!$A$1:$A$2943,(index(Sheet3!$A$1:$A$2943,match(right(E78,10),Sheet3!$A$1:$A$2943,0))))-1</f>
        <v>#N/A</v>
      </c>
      <c r="C79" s="21"/>
      <c r="D79" s="37" t="s">
        <v>333</v>
      </c>
      <c r="E79" s="38" t="s">
        <v>334</v>
      </c>
      <c r="F79" s="38" t="s">
        <v>2</v>
      </c>
      <c r="G79" s="38" t="s">
        <v>4</v>
      </c>
      <c r="H79" s="38" t="s">
        <v>335</v>
      </c>
      <c r="I79" s="38" t="s">
        <v>336</v>
      </c>
      <c r="J79" s="38" t="s">
        <v>337</v>
      </c>
      <c r="K79" s="38" t="s">
        <v>338</v>
      </c>
    </row>
    <row r="80">
      <c r="A80" s="30" t="str">
        <f t="array" ref="A80">row(index(Sheet3!$A$1:$A$2943,match(right(E78,10),Sheet3!$A$1:$A$2943,0)))</f>
        <v>#N/A</v>
      </c>
      <c r="B80" s="31" t="str">
        <f t="shared" ref="B80:B87" si="8">iferror(value(left(indirect("Form Responses 1!E"&amp;A80),iferror(find(",",indirect("Form Responses 1!E"&amp;A80)),len(indirect("Form Responses 1!E"&amp;A80))+1)-1)),"")</f>
        <v/>
      </c>
      <c r="C80" s="21" t="str">
        <f>iferror(small(B80:B87,D80),"")</f>
        <v/>
      </c>
      <c r="D80" s="32">
        <v>1.0</v>
      </c>
      <c r="E80" s="33" t="str">
        <f t="array" ref="E80">iferror(INDEX(INDIRECT("'Form Responses 1'!B"&amp;A80):indirect("'Form Responses 1'!B"&amp;B79),MATCH(C80,B80:B87,0)),"")</f>
        <v/>
      </c>
      <c r="F80" s="33" t="str">
        <f t="array" ref="F80">iferror(INDEX(INDIRECT("'Form Responses 1'!c"&amp;A80):indirect("'Form Responses 1'!c"&amp;B79),MATCH(C80,B80:B87,0)),"")</f>
        <v/>
      </c>
      <c r="G80" s="32" t="str">
        <f t="array" ref="G80">iferror(INDEX(INDIRECT("'Form Responses 1'!E"&amp;A80):indirect("'Form Responses 1'!E"&amp;B79),MATCH(C80,B80:B87,0)),"")</f>
        <v/>
      </c>
      <c r="H80" s="32" t="str">
        <f t="array" ref="H80">iferror(INDEX(INDIRECT("'Form Responses 1'!F"&amp;A80):indirect("'Form Responses 1'!F"&amp;B79),MATCH(C80,B80:B87,0)),"")</f>
        <v/>
      </c>
      <c r="I80" s="33" t="str">
        <f t="array" ref="I80">iferror(INDEX(INDIRECT("'Form Responses 1'!G"&amp;A80):indirect("'Form Responses 1'!G"&amp;B79),MATCH(C80,B80:B87,0)),"")</f>
        <v/>
      </c>
      <c r="J80" s="33" t="str">
        <f t="array" ref="J80">iferror(INDEX(INDIRECT("'Form Responses 1'!H"&amp;A80):indirect("'Form Responses 1'!H"&amp;B79),MATCH(C80,B80:B87,0)),"")</f>
        <v/>
      </c>
      <c r="K80" s="33" t="str">
        <f t="array" ref="K80">iferror(INDEX(INDIRECT("'Form Responses 1'!I"&amp;A80):indirect("'Form Responses 1'!I"&amp;B79),MATCH(C80,B80:B87,0)),"")</f>
        <v/>
      </c>
    </row>
    <row r="81">
      <c r="A81" s="20" t="str">
        <f>if(A80+D80&lt;=B79,A80+D80,"")</f>
        <v>#N/A</v>
      </c>
      <c r="B81" s="31" t="str">
        <f t="shared" si="8"/>
        <v/>
      </c>
      <c r="C81" s="21" t="str">
        <f>iferror(small(B80:B87,D81),"")</f>
        <v/>
      </c>
      <c r="D81" s="32">
        <v>2.0</v>
      </c>
      <c r="E81" s="33" t="str">
        <f t="array" ref="E81">iferror(INDEX(INDIRECT("'Form Responses 1'!B"&amp;A80):indirect("'Form Responses 1'!B"&amp;B79),MATCH(C81,B80:B87,0)),"")</f>
        <v/>
      </c>
      <c r="F81" s="33" t="str">
        <f t="array" ref="F81">iferror(INDEX(INDIRECT("'Form Responses 1'!c"&amp;A80):indirect("'Form Responses 1'!c"&amp;B79),MATCH(C81,B80:B87,0)),"")</f>
        <v/>
      </c>
      <c r="G81" s="32" t="str">
        <f t="array" ref="G81">iferror(INDEX(INDIRECT("'Form Responses 1'!E"&amp;A80):indirect("'Form Responses 1'!E"&amp;B79),MATCH(C81,B80:B87,0)),"")</f>
        <v/>
      </c>
      <c r="H81" s="32" t="str">
        <f t="array" ref="H81">iferror(INDEX(INDIRECT("'Form Responses 1'!F"&amp;A80):indirect("'Form Responses 1'!F"&amp;B79),MATCH(C81,B80:B87,0)),"")</f>
        <v/>
      </c>
      <c r="I81" s="33" t="str">
        <f t="array" ref="I81">iferror(INDEX(INDIRECT("'Form Responses 1'!G"&amp;A80):indirect("'Form Responses 1'!G"&amp;B79),MATCH(C81,B80:B87,0)),"")</f>
        <v/>
      </c>
      <c r="J81" s="33" t="str">
        <f t="array" ref="J81">iferror(INDEX(INDIRECT("'Form Responses 1'!H"&amp;A80):indirect("'Form Responses 1'!H"&amp;B79),MATCH(C81,B80:B87,0)),"")</f>
        <v/>
      </c>
      <c r="K81" s="33" t="str">
        <f t="array" ref="K81">iferror(INDEX(INDIRECT("'Form Responses 1'!I"&amp;A80):indirect("'Form Responses 1'!I"&amp;B79),MATCH(C81,B80:B87,0)),"")</f>
        <v/>
      </c>
    </row>
    <row r="82">
      <c r="A82" s="20" t="str">
        <f>if(A80+D81&lt;=B79,A80+D81,"")</f>
        <v>#N/A</v>
      </c>
      <c r="B82" s="31" t="str">
        <f t="shared" si="8"/>
        <v/>
      </c>
      <c r="C82" s="21" t="str">
        <f>iferror(small(B80:B87,D82),"")</f>
        <v/>
      </c>
      <c r="D82" s="32">
        <v>3.0</v>
      </c>
      <c r="E82" s="33" t="str">
        <f t="array" ref="E82">iferror(INDEX(INDIRECT("'Form Responses 1'!B"&amp;A80):indirect("'Form Responses 1'!B"&amp;B79),MATCH(C82,B80:B87,0)),"")</f>
        <v/>
      </c>
      <c r="F82" s="33" t="str">
        <f t="array" ref="F82">iferror(INDEX(INDIRECT("'Form Responses 1'!c"&amp;A80):indirect("'Form Responses 1'!c"&amp;B79),MATCH(C82,B80:B87,0)),"")</f>
        <v/>
      </c>
      <c r="G82" s="32" t="str">
        <f t="array" ref="G82">iferror(INDEX(INDIRECT("'Form Responses 1'!E"&amp;A80):indirect("'Form Responses 1'!E"&amp;B79),MATCH(C82,B80:B87,0)),"")</f>
        <v/>
      </c>
      <c r="H82" s="32" t="str">
        <f t="array" ref="H82">iferror(INDEX(INDIRECT("'Form Responses 1'!F"&amp;A80):indirect("'Form Responses 1'!F"&amp;B79),MATCH(C82,B80:B87,0)),"")</f>
        <v/>
      </c>
      <c r="I82" s="33" t="str">
        <f t="array" ref="I82">iferror(INDEX(INDIRECT("'Form Responses 1'!G"&amp;A80):indirect("'Form Responses 1'!G"&amp;B79),MATCH(C82,B80:B87,0)),"")</f>
        <v/>
      </c>
      <c r="J82" s="33" t="str">
        <f t="array" ref="J82">iferror(INDEX(INDIRECT("'Form Responses 1'!H"&amp;A80):indirect("'Form Responses 1'!H"&amp;B79),MATCH(C82,B80:B87,0)),"")</f>
        <v/>
      </c>
      <c r="K82" s="33" t="str">
        <f t="array" ref="K82">iferror(INDEX(INDIRECT("'Form Responses 1'!I"&amp;A80):indirect("'Form Responses 1'!I"&amp;B79),MATCH(C82,B80:B87,0)),"")</f>
        <v/>
      </c>
    </row>
    <row r="83">
      <c r="A83" s="20" t="str">
        <f>if(A80+D82&lt;=B79,A80+D82,"")</f>
        <v>#N/A</v>
      </c>
      <c r="B83" s="31" t="str">
        <f t="shared" si="8"/>
        <v/>
      </c>
      <c r="C83" s="21" t="str">
        <f>iferror(small(B80:B87,D83),"")</f>
        <v/>
      </c>
      <c r="D83" s="32">
        <v>4.0</v>
      </c>
      <c r="E83" s="33" t="str">
        <f t="array" ref="E83">iferror(INDEX(INDIRECT("'Form Responses 1'!B"&amp;A80):indirect("'Form Responses 1'!B"&amp;B79),MATCH(C83,B80:B87,0)),"")</f>
        <v/>
      </c>
      <c r="F83" s="33" t="str">
        <f t="array" ref="F83">iferror(INDEX(INDIRECT("'Form Responses 1'!c"&amp;A80):indirect("'Form Responses 1'!c"&amp;B79),MATCH(C83,B80:B87,0)),"")</f>
        <v/>
      </c>
      <c r="G83" s="32" t="str">
        <f t="array" ref="G83">iferror(INDEX(INDIRECT("'Form Responses 1'!E"&amp;A80):indirect("'Form Responses 1'!E"&amp;B79),MATCH(C83,B80:B87,0)),"")</f>
        <v/>
      </c>
      <c r="H83" s="32" t="str">
        <f t="array" ref="H83">iferror(INDEX(INDIRECT("'Form Responses 1'!F"&amp;A80):indirect("'Form Responses 1'!F"&amp;B79),MATCH(C83,B80:B87,0)),"")</f>
        <v/>
      </c>
      <c r="I83" s="33" t="str">
        <f t="array" ref="I83">iferror(INDEX(INDIRECT("'Form Responses 1'!G"&amp;A80):indirect("'Form Responses 1'!G"&amp;B79),MATCH(C83,B80:B87,0)),"")</f>
        <v/>
      </c>
      <c r="J83" s="33" t="str">
        <f t="array" ref="J83">iferror(INDEX(INDIRECT("'Form Responses 1'!H"&amp;A80):indirect("'Form Responses 1'!H"&amp;B79),MATCH(C83,B80:B87,0)),"")</f>
        <v/>
      </c>
      <c r="K83" s="33" t="str">
        <f t="array" ref="K83">iferror(INDEX(INDIRECT("'Form Responses 1'!I"&amp;A80):indirect("'Form Responses 1'!I"&amp;B79),MATCH(C83,B80:B87,0)),"")</f>
        <v/>
      </c>
    </row>
    <row r="84">
      <c r="A84" s="20" t="str">
        <f>if(A80+D83&lt;=B79,A80+D83,"")</f>
        <v>#N/A</v>
      </c>
      <c r="B84" s="31" t="str">
        <f t="shared" si="8"/>
        <v/>
      </c>
      <c r="C84" s="21" t="str">
        <f>iferror(small(B80:B87,D84),"")</f>
        <v/>
      </c>
      <c r="D84" s="32">
        <v>5.0</v>
      </c>
      <c r="E84" s="33" t="str">
        <f t="array" ref="E84">iferror(INDEX(INDIRECT("'Form Responses 1'!B"&amp;A80):indirect("'Form Responses 1'!B"&amp;B79),MATCH(C84,B80:B87,0)),"")</f>
        <v/>
      </c>
      <c r="F84" s="33" t="str">
        <f t="array" ref="F84">iferror(INDEX(INDIRECT("'Form Responses 1'!c"&amp;A80):indirect("'Form Responses 1'!c"&amp;B79),MATCH(C84,B80:B87,0)),"")</f>
        <v/>
      </c>
      <c r="G84" s="32" t="str">
        <f t="array" ref="G84">iferror(INDEX(INDIRECT("'Form Responses 1'!E"&amp;A80):indirect("'Form Responses 1'!E"&amp;B79),MATCH(C84,B80:B87,0)),"")</f>
        <v/>
      </c>
      <c r="H84" s="32" t="str">
        <f t="array" ref="H84">iferror(INDEX(INDIRECT("'Form Responses 1'!F"&amp;A80):indirect("'Form Responses 1'!F"&amp;B79),MATCH(C84,B80:B87,0)),"")</f>
        <v/>
      </c>
      <c r="I84" s="33" t="str">
        <f t="array" ref="I84">iferror(INDEX(INDIRECT("'Form Responses 1'!G"&amp;A80):indirect("'Form Responses 1'!G"&amp;B79),MATCH(C84,B80:B87,0)),"")</f>
        <v/>
      </c>
      <c r="J84" s="33" t="str">
        <f t="array" ref="J84">iferror(INDEX(INDIRECT("'Form Responses 1'!H"&amp;A80):indirect("'Form Responses 1'!H"&amp;B79),MATCH(C84,B80:B87,0)),"")</f>
        <v/>
      </c>
      <c r="K84" s="33" t="str">
        <f t="array" ref="K84">iferror(INDEX(INDIRECT("'Form Responses 1'!I"&amp;A80):indirect("'Form Responses 1'!I"&amp;B79),MATCH(C84,B80:B87,0)),"")</f>
        <v/>
      </c>
    </row>
    <row r="85">
      <c r="A85" s="20" t="str">
        <f>if(A80+D84&lt;=B79,A80+D84,"")</f>
        <v>#N/A</v>
      </c>
      <c r="B85" s="31" t="str">
        <f t="shared" si="8"/>
        <v/>
      </c>
      <c r="C85" s="21" t="str">
        <f>iferror(small(B80:B87,D85),"")</f>
        <v/>
      </c>
      <c r="D85" s="32">
        <v>6.0</v>
      </c>
      <c r="E85" s="33" t="str">
        <f t="array" ref="E85">iferror(INDEX(INDIRECT("'Form Responses 1'!B"&amp;A80):indirect("'Form Responses 1'!B"&amp;B79),MATCH(C85,B80:B87,0)),"")</f>
        <v/>
      </c>
      <c r="F85" s="33" t="str">
        <f t="array" ref="F85">iferror(INDEX(INDIRECT("'Form Responses 1'!c"&amp;A80):indirect("'Form Responses 1'!c"&amp;B79),MATCH(C85,B80:B87,0)),"")</f>
        <v/>
      </c>
      <c r="G85" s="32" t="str">
        <f t="array" ref="G85">iferror(INDEX(INDIRECT("'Form Responses 1'!E"&amp;A80):indirect("'Form Responses 1'!E"&amp;B79),MATCH(C85,B80:B87,0)),"")</f>
        <v/>
      </c>
      <c r="H85" s="32" t="str">
        <f t="array" ref="H85">iferror(INDEX(INDIRECT("'Form Responses 1'!F"&amp;A80):indirect("'Form Responses 1'!F"&amp;B79),MATCH(C85,B80:B87,0)),"")</f>
        <v/>
      </c>
      <c r="I85" s="33" t="str">
        <f t="array" ref="I85">iferror(INDEX(INDIRECT("'Form Responses 1'!G"&amp;A80):indirect("'Form Responses 1'!G"&amp;B79),MATCH(C85,B80:B87,0)),"")</f>
        <v/>
      </c>
      <c r="J85" s="33" t="str">
        <f t="array" ref="J85">iferror(INDEX(INDIRECT("'Form Responses 1'!H"&amp;A80):indirect("'Form Responses 1'!H"&amp;B79),MATCH(C85,B80:B87,0)),"")</f>
        <v/>
      </c>
      <c r="K85" s="33" t="str">
        <f t="array" ref="K85">iferror(INDEX(INDIRECT("'Form Responses 1'!I"&amp;A80):indirect("'Form Responses 1'!I"&amp;B79),MATCH(C85,B80:B87,0)),"")</f>
        <v/>
      </c>
    </row>
    <row r="86">
      <c r="A86" s="20" t="str">
        <f>if(A80+D85&lt;=B79,A80+D85,"")</f>
        <v>#N/A</v>
      </c>
      <c r="B86" s="31" t="str">
        <f t="shared" si="8"/>
        <v/>
      </c>
      <c r="C86" s="21" t="str">
        <f>iferror(small(B80:B87,D86),"")</f>
        <v/>
      </c>
      <c r="D86" s="32">
        <v>7.0</v>
      </c>
      <c r="E86" s="33" t="str">
        <f t="array" ref="E86">iferror(INDEX(INDIRECT("'Form Responses 1'!B"&amp;A80):indirect("'Form Responses 1'!B"&amp;B79),MATCH(C86,B80:B87,0)),"")</f>
        <v/>
      </c>
      <c r="F86" s="33" t="str">
        <f t="array" ref="F86">iferror(INDEX(INDIRECT("'Form Responses 1'!c"&amp;A80):indirect("'Form Responses 1'!c"&amp;B79),MATCH(C86,B80:B87,0)),"")</f>
        <v/>
      </c>
      <c r="G86" s="32" t="str">
        <f t="array" ref="G86">iferror(INDEX(INDIRECT("'Form Responses 1'!E"&amp;A80):indirect("'Form Responses 1'!E"&amp;B79),MATCH(C86,B80:B87,0)),"")</f>
        <v/>
      </c>
      <c r="H86" s="32" t="str">
        <f t="array" ref="H86">iferror(INDEX(INDIRECT("'Form Responses 1'!F"&amp;A80):indirect("'Form Responses 1'!F"&amp;B79),MATCH(C86,B80:B87,0)),"")</f>
        <v/>
      </c>
      <c r="I86" s="33" t="str">
        <f t="array" ref="I86">iferror(INDEX(INDIRECT("'Form Responses 1'!G"&amp;A80):indirect("'Form Responses 1'!G"&amp;B79),MATCH(C86,B80:B87,0)),"")</f>
        <v/>
      </c>
      <c r="J86" s="33" t="str">
        <f t="array" ref="J86">iferror(INDEX(INDIRECT("'Form Responses 1'!H"&amp;A80):indirect("'Form Responses 1'!H"&amp;B79),MATCH(C86,B80:B87,0)),"")</f>
        <v/>
      </c>
      <c r="K86" s="33" t="str">
        <f t="array" ref="K86">iferror(INDEX(INDIRECT("'Form Responses 1'!I"&amp;A80):indirect("'Form Responses 1'!I"&amp;B79),MATCH(C86,B80:B87,0)),"")</f>
        <v/>
      </c>
    </row>
    <row r="87">
      <c r="A87" s="20" t="str">
        <f>if(A80+D86&lt;=B79,A80+D86,"")</f>
        <v>#N/A</v>
      </c>
      <c r="B87" s="31" t="str">
        <f t="shared" si="8"/>
        <v/>
      </c>
      <c r="C87" s="21" t="str">
        <f>iferror(small(B80:B87,D87),"")</f>
        <v/>
      </c>
      <c r="D87" s="32">
        <v>8.0</v>
      </c>
      <c r="E87" s="33" t="str">
        <f t="array" ref="E87">iferror(INDEX(INDIRECT("'Form Responses 1'!B"&amp;A80):indirect("'Form Responses 1'!B"&amp;B79),MATCH(C87,B80:B87,0)),"")</f>
        <v/>
      </c>
      <c r="F87" s="33" t="str">
        <f t="array" ref="F87">iferror(INDEX(INDIRECT("'Form Responses 1'!c"&amp;A80):indirect("'Form Responses 1'!c"&amp;B79),MATCH(C87,B80:B87,0)),"")</f>
        <v/>
      </c>
      <c r="G87" s="32" t="str">
        <f t="array" ref="G87">iferror(INDEX(INDIRECT("'Form Responses 1'!E"&amp;A80):indirect("'Form Responses 1'!E"&amp;B79),MATCH(C87,B80:B87,0)),"")</f>
        <v/>
      </c>
      <c r="H87" s="32" t="str">
        <f t="array" ref="H87">iferror(INDEX(INDIRECT("'Form Responses 1'!F"&amp;A80):indirect("'Form Responses 1'!F"&amp;B79),MATCH(C87,B80:B87,0)),"")</f>
        <v/>
      </c>
      <c r="I87" s="33" t="str">
        <f t="array" ref="I87">iferror(INDEX(INDIRECT("'Form Responses 1'!G"&amp;A80):indirect("'Form Responses 1'!G"&amp;B79),MATCH(C87,B80:B87,0)),"")</f>
        <v/>
      </c>
      <c r="J87" s="33" t="str">
        <f t="array" ref="J87">iferror(INDEX(INDIRECT("'Form Responses 1'!H"&amp;A80):indirect("'Form Responses 1'!H"&amp;B79),MATCH(C87,B80:B87,0)),"")</f>
        <v/>
      </c>
      <c r="K87" s="33" t="str">
        <f t="array" ref="K87">iferror(INDEX(INDIRECT("'Form Responses 1'!I"&amp;A80):indirect("'Form Responses 1'!I"&amp;B79),MATCH(C87,B80:B87,0)),"")</f>
        <v/>
      </c>
    </row>
    <row r="88">
      <c r="A88" s="21"/>
      <c r="B88" s="31"/>
      <c r="C88" s="21"/>
      <c r="D88" s="21"/>
      <c r="E88" s="35"/>
      <c r="F88" s="35"/>
      <c r="G88" s="21"/>
      <c r="H88" s="21"/>
      <c r="I88" s="35"/>
      <c r="J88" s="35"/>
      <c r="K88" s="35"/>
    </row>
    <row r="89">
      <c r="A89" s="20"/>
      <c r="B89" s="31"/>
      <c r="C89" s="20">
        <v>9.0</v>
      </c>
      <c r="D89" s="22"/>
      <c r="E89" s="23">
        <v>44175.0</v>
      </c>
      <c r="F89" s="24" t="str">
        <f t="array" ref="F89">indirect("'sheet3'!E"&amp;2)</f>
        <v>JURNAL KELAS 9F SMP NEGERI 1 TURI SEMESTER 1 TAHUN PELAJARAN 2020/2021</v>
      </c>
      <c r="G89" s="25"/>
      <c r="H89" s="25"/>
      <c r="I89" s="26"/>
      <c r="J89" s="26"/>
      <c r="K89" s="27"/>
    </row>
    <row r="90">
      <c r="A90" s="20"/>
      <c r="B90" s="28" t="str">
        <f t="array" ref="B90">row(index(Sheet3!$A$1:$A$2943,match(right(E89,10),Sheet3!$A$1:$A$2943,0)))+countif(Sheet3!$A$1:$A$2943,(index(Sheet3!$A$1:$A$2943,match(right(E89,10),Sheet3!$A$1:$A$2943,0))))-1</f>
        <v>#N/A</v>
      </c>
      <c r="C90" s="21"/>
      <c r="D90" s="37" t="s">
        <v>333</v>
      </c>
      <c r="E90" s="38" t="s">
        <v>334</v>
      </c>
      <c r="F90" s="38" t="s">
        <v>2</v>
      </c>
      <c r="G90" s="38" t="s">
        <v>4</v>
      </c>
      <c r="H90" s="38" t="s">
        <v>335</v>
      </c>
      <c r="I90" s="38" t="s">
        <v>336</v>
      </c>
      <c r="J90" s="38" t="s">
        <v>337</v>
      </c>
      <c r="K90" s="38" t="s">
        <v>338</v>
      </c>
    </row>
    <row r="91">
      <c r="A91" s="30" t="str">
        <f t="array" ref="A91">row(index(Sheet3!$A$1:$A$2943,match(right(E89,10),Sheet3!$A$1:$A$2943,0)))</f>
        <v>#N/A</v>
      </c>
      <c r="B91" s="31" t="str">
        <f t="shared" ref="B91:B98" si="9">iferror(value(left(indirect("Form Responses 1!E"&amp;A91),iferror(find(",",indirect("Form Responses 1!E"&amp;A91)),len(indirect("Form Responses 1!E"&amp;A91))+1)-1)),"")</f>
        <v/>
      </c>
      <c r="C91" s="21" t="str">
        <f>iferror(small(B91:B98,D91),"")</f>
        <v/>
      </c>
      <c r="D91" s="32">
        <v>1.0</v>
      </c>
      <c r="E91" s="33" t="str">
        <f t="array" ref="E91">iferror(INDEX(INDIRECT("'Form Responses 1'!B"&amp;A91):indirect("'Form Responses 1'!B"&amp;B90),MATCH(C91,B91:B98,0)),"")</f>
        <v/>
      </c>
      <c r="F91" s="33" t="str">
        <f t="array" ref="F91">iferror(INDEX(INDIRECT("'Form Responses 1'!c"&amp;A91):indirect("'Form Responses 1'!c"&amp;B90),MATCH(C91,B91:B98,0)),"")</f>
        <v/>
      </c>
      <c r="G91" s="32" t="str">
        <f t="array" ref="G91">iferror(INDEX(INDIRECT("'Form Responses 1'!E"&amp;A91):indirect("'Form Responses 1'!E"&amp;B90),MATCH(C91,B91:B98,0)),"")</f>
        <v/>
      </c>
      <c r="H91" s="32" t="str">
        <f t="array" ref="H91">iferror(INDEX(INDIRECT("'Form Responses 1'!F"&amp;A91):indirect("'Form Responses 1'!F"&amp;B90),MATCH(C91,B91:B98,0)),"")</f>
        <v/>
      </c>
      <c r="I91" s="33" t="str">
        <f t="array" ref="I91">iferror(INDEX(INDIRECT("'Form Responses 1'!G"&amp;A91):indirect("'Form Responses 1'!G"&amp;B90),MATCH(C91,B91:B98,0)),"")</f>
        <v/>
      </c>
      <c r="J91" s="33" t="str">
        <f t="array" ref="J91">iferror(INDEX(INDIRECT("'Form Responses 1'!H"&amp;A91):indirect("'Form Responses 1'!H"&amp;B90),MATCH(C91,B91:B98,0)),"")</f>
        <v/>
      </c>
      <c r="K91" s="33" t="str">
        <f t="array" ref="K91">iferror(INDEX(INDIRECT("'Form Responses 1'!I"&amp;A91):indirect("'Form Responses 1'!I"&amp;B90),MATCH(C91,B91:B98,0)),"")</f>
        <v/>
      </c>
    </row>
    <row r="92">
      <c r="A92" s="20" t="str">
        <f>if(A91+D91&lt;=B90,A91+D91,"")</f>
        <v>#N/A</v>
      </c>
      <c r="B92" s="31" t="str">
        <f t="shared" si="9"/>
        <v/>
      </c>
      <c r="C92" s="21" t="str">
        <f>iferror(small(B91:B98,D92),"")</f>
        <v/>
      </c>
      <c r="D92" s="32">
        <v>2.0</v>
      </c>
      <c r="E92" s="33" t="str">
        <f t="array" ref="E92">iferror(INDEX(INDIRECT("'Form Responses 1'!B"&amp;A91):indirect("'Form Responses 1'!B"&amp;B90),MATCH(C92,B91:B98,0)),"")</f>
        <v/>
      </c>
      <c r="F92" s="33" t="str">
        <f t="array" ref="F92">iferror(INDEX(INDIRECT("'Form Responses 1'!c"&amp;A91):indirect("'Form Responses 1'!c"&amp;B90),MATCH(C92,B91:B98,0)),"")</f>
        <v/>
      </c>
      <c r="G92" s="32" t="str">
        <f t="array" ref="G92">iferror(INDEX(INDIRECT("'Form Responses 1'!E"&amp;A91):indirect("'Form Responses 1'!E"&amp;B90),MATCH(C92,B91:B98,0)),"")</f>
        <v/>
      </c>
      <c r="H92" s="32" t="str">
        <f t="array" ref="H92">iferror(INDEX(INDIRECT("'Form Responses 1'!F"&amp;A91):indirect("'Form Responses 1'!F"&amp;B90),MATCH(C92,B91:B98,0)),"")</f>
        <v/>
      </c>
      <c r="I92" s="33" t="str">
        <f t="array" ref="I92">iferror(INDEX(INDIRECT("'Form Responses 1'!G"&amp;A91):indirect("'Form Responses 1'!G"&amp;B90),MATCH(C92,B91:B98,0)),"")</f>
        <v/>
      </c>
      <c r="J92" s="33" t="str">
        <f t="array" ref="J92">iferror(INDEX(INDIRECT("'Form Responses 1'!H"&amp;A91):indirect("'Form Responses 1'!H"&amp;B90),MATCH(C92,B91:B98,0)),"")</f>
        <v/>
      </c>
      <c r="K92" s="33" t="str">
        <f t="array" ref="K92">iferror(INDEX(INDIRECT("'Form Responses 1'!I"&amp;A91):indirect("'Form Responses 1'!I"&amp;B90),MATCH(C92,B91:B98,0)),"")</f>
        <v/>
      </c>
    </row>
    <row r="93">
      <c r="A93" s="20" t="str">
        <f>if(A91+D92&lt;=B90,A91+D92,"")</f>
        <v>#N/A</v>
      </c>
      <c r="B93" s="31" t="str">
        <f t="shared" si="9"/>
        <v/>
      </c>
      <c r="C93" s="21" t="str">
        <f>iferror(small(B91:B98,D93),"")</f>
        <v/>
      </c>
      <c r="D93" s="32">
        <v>3.0</v>
      </c>
      <c r="E93" s="33" t="str">
        <f t="array" ref="E93">iferror(INDEX(INDIRECT("'Form Responses 1'!B"&amp;A91):indirect("'Form Responses 1'!B"&amp;B90),MATCH(C93,B91:B98,0)),"")</f>
        <v/>
      </c>
      <c r="F93" s="33" t="str">
        <f t="array" ref="F93">iferror(INDEX(INDIRECT("'Form Responses 1'!c"&amp;A91):indirect("'Form Responses 1'!c"&amp;B90),MATCH(C93,B91:B98,0)),"")</f>
        <v/>
      </c>
      <c r="G93" s="32" t="str">
        <f t="array" ref="G93">iferror(INDEX(INDIRECT("'Form Responses 1'!E"&amp;A91):indirect("'Form Responses 1'!E"&amp;B90),MATCH(C93,B91:B98,0)),"")</f>
        <v/>
      </c>
      <c r="H93" s="32" t="str">
        <f t="array" ref="H93">iferror(INDEX(INDIRECT("'Form Responses 1'!F"&amp;A91):indirect("'Form Responses 1'!F"&amp;B90),MATCH(C93,B91:B98,0)),"")</f>
        <v/>
      </c>
      <c r="I93" s="33" t="str">
        <f t="array" ref="I93">iferror(INDEX(INDIRECT("'Form Responses 1'!G"&amp;A91):indirect("'Form Responses 1'!G"&amp;B90),MATCH(C93,B91:B98,0)),"")</f>
        <v/>
      </c>
      <c r="J93" s="33" t="str">
        <f t="array" ref="J93">iferror(INDEX(INDIRECT("'Form Responses 1'!H"&amp;A91):indirect("'Form Responses 1'!H"&amp;B90),MATCH(C93,B91:B98,0)),"")</f>
        <v/>
      </c>
      <c r="K93" s="33" t="str">
        <f t="array" ref="K93">iferror(INDEX(INDIRECT("'Form Responses 1'!I"&amp;A91):indirect("'Form Responses 1'!I"&amp;B90),MATCH(C93,B91:B98,0)),"")</f>
        <v/>
      </c>
    </row>
    <row r="94">
      <c r="A94" s="20" t="str">
        <f>if(A91+D93&lt;=B90,A91+D93,"")</f>
        <v>#N/A</v>
      </c>
      <c r="B94" s="31" t="str">
        <f t="shared" si="9"/>
        <v/>
      </c>
      <c r="C94" s="21" t="str">
        <f>iferror(small(B91:B98,D94),"")</f>
        <v/>
      </c>
      <c r="D94" s="32">
        <v>4.0</v>
      </c>
      <c r="E94" s="33" t="str">
        <f t="array" ref="E94">iferror(INDEX(INDIRECT("'Form Responses 1'!B"&amp;A91):indirect("'Form Responses 1'!B"&amp;B90),MATCH(C94,B91:B98,0)),"")</f>
        <v/>
      </c>
      <c r="F94" s="33" t="str">
        <f t="array" ref="F94">iferror(INDEX(INDIRECT("'Form Responses 1'!c"&amp;A91):indirect("'Form Responses 1'!c"&amp;B90),MATCH(C94,B91:B98,0)),"")</f>
        <v/>
      </c>
      <c r="G94" s="32" t="str">
        <f t="array" ref="G94">iferror(INDEX(INDIRECT("'Form Responses 1'!E"&amp;A91):indirect("'Form Responses 1'!E"&amp;B90),MATCH(C94,B91:B98,0)),"")</f>
        <v/>
      </c>
      <c r="H94" s="32" t="str">
        <f t="array" ref="H94">iferror(INDEX(INDIRECT("'Form Responses 1'!F"&amp;A91):indirect("'Form Responses 1'!F"&amp;B90),MATCH(C94,B91:B98,0)),"")</f>
        <v/>
      </c>
      <c r="I94" s="33" t="str">
        <f t="array" ref="I94">iferror(INDEX(INDIRECT("'Form Responses 1'!G"&amp;A91):indirect("'Form Responses 1'!G"&amp;B90),MATCH(C94,B91:B98,0)),"")</f>
        <v/>
      </c>
      <c r="J94" s="33" t="str">
        <f t="array" ref="J94">iferror(INDEX(INDIRECT("'Form Responses 1'!H"&amp;A91):indirect("'Form Responses 1'!H"&amp;B90),MATCH(C94,B91:B98,0)),"")</f>
        <v/>
      </c>
      <c r="K94" s="33" t="str">
        <f t="array" ref="K94">iferror(INDEX(INDIRECT("'Form Responses 1'!I"&amp;A91):indirect("'Form Responses 1'!I"&amp;B90),MATCH(C94,B91:B98,0)),"")</f>
        <v/>
      </c>
    </row>
    <row r="95">
      <c r="A95" s="20" t="str">
        <f>if(A91+D94&lt;=B90,A91+D94,"")</f>
        <v>#N/A</v>
      </c>
      <c r="B95" s="31" t="str">
        <f t="shared" si="9"/>
        <v/>
      </c>
      <c r="C95" s="21" t="str">
        <f>iferror(small(B91:B98,D95),"")</f>
        <v/>
      </c>
      <c r="D95" s="32">
        <v>5.0</v>
      </c>
      <c r="E95" s="33" t="str">
        <f t="array" ref="E95">iferror(INDEX(INDIRECT("'Form Responses 1'!B"&amp;A91):indirect("'Form Responses 1'!B"&amp;B90),MATCH(C95,B91:B98,0)),"")</f>
        <v/>
      </c>
      <c r="F95" s="33" t="str">
        <f t="array" ref="F95">iferror(INDEX(INDIRECT("'Form Responses 1'!c"&amp;A91):indirect("'Form Responses 1'!c"&amp;B90),MATCH(C95,B91:B98,0)),"")</f>
        <v/>
      </c>
      <c r="G95" s="32" t="str">
        <f t="array" ref="G95">iferror(INDEX(INDIRECT("'Form Responses 1'!E"&amp;A91):indirect("'Form Responses 1'!E"&amp;B90),MATCH(C95,B91:B98,0)),"")</f>
        <v/>
      </c>
      <c r="H95" s="32" t="str">
        <f t="array" ref="H95">iferror(INDEX(INDIRECT("'Form Responses 1'!F"&amp;A91):indirect("'Form Responses 1'!F"&amp;B90),MATCH(C95,B91:B98,0)),"")</f>
        <v/>
      </c>
      <c r="I95" s="33" t="str">
        <f t="array" ref="I95">iferror(INDEX(INDIRECT("'Form Responses 1'!G"&amp;A91):indirect("'Form Responses 1'!G"&amp;B90),MATCH(C95,B91:B98,0)),"")</f>
        <v/>
      </c>
      <c r="J95" s="33" t="str">
        <f t="array" ref="J95">iferror(INDEX(INDIRECT("'Form Responses 1'!H"&amp;A91):indirect("'Form Responses 1'!H"&amp;B90),MATCH(C95,B91:B98,0)),"")</f>
        <v/>
      </c>
      <c r="K95" s="33" t="str">
        <f t="array" ref="K95">iferror(INDEX(INDIRECT("'Form Responses 1'!I"&amp;A91):indirect("'Form Responses 1'!I"&amp;B90),MATCH(C95,B91:B98,0)),"")</f>
        <v/>
      </c>
    </row>
    <row r="96">
      <c r="A96" s="20" t="str">
        <f>if(A91+D95&lt;=B90,A91+D95,"")</f>
        <v>#N/A</v>
      </c>
      <c r="B96" s="31" t="str">
        <f t="shared" si="9"/>
        <v/>
      </c>
      <c r="C96" s="21" t="str">
        <f>iferror(small(B91:B98,D96),"")</f>
        <v/>
      </c>
      <c r="D96" s="32">
        <v>6.0</v>
      </c>
      <c r="E96" s="33" t="str">
        <f t="array" ref="E96">iferror(INDEX(INDIRECT("'Form Responses 1'!B"&amp;A91):indirect("'Form Responses 1'!B"&amp;B90),MATCH(C96,B91:B98,0)),"")</f>
        <v/>
      </c>
      <c r="F96" s="33" t="str">
        <f t="array" ref="F96">iferror(INDEX(INDIRECT("'Form Responses 1'!c"&amp;A91):indirect("'Form Responses 1'!c"&amp;B90),MATCH(C96,B91:B98,0)),"")</f>
        <v/>
      </c>
      <c r="G96" s="32" t="str">
        <f t="array" ref="G96">iferror(INDEX(INDIRECT("'Form Responses 1'!E"&amp;A91):indirect("'Form Responses 1'!E"&amp;B90),MATCH(C96,B91:B98,0)),"")</f>
        <v/>
      </c>
      <c r="H96" s="32" t="str">
        <f t="array" ref="H96">iferror(INDEX(INDIRECT("'Form Responses 1'!F"&amp;A91):indirect("'Form Responses 1'!F"&amp;B90),MATCH(C96,B91:B98,0)),"")</f>
        <v/>
      </c>
      <c r="I96" s="33" t="str">
        <f t="array" ref="I96">iferror(INDEX(INDIRECT("'Form Responses 1'!G"&amp;A91):indirect("'Form Responses 1'!G"&amp;B90),MATCH(C96,B91:B98,0)),"")</f>
        <v/>
      </c>
      <c r="J96" s="33" t="str">
        <f t="array" ref="J96">iferror(INDEX(INDIRECT("'Form Responses 1'!H"&amp;A91):indirect("'Form Responses 1'!H"&amp;B90),MATCH(C96,B91:B98,0)),"")</f>
        <v/>
      </c>
      <c r="K96" s="33" t="str">
        <f t="array" ref="K96">iferror(INDEX(INDIRECT("'Form Responses 1'!I"&amp;A91):indirect("'Form Responses 1'!I"&amp;B90),MATCH(C96,B91:B98,0)),"")</f>
        <v/>
      </c>
    </row>
    <row r="97">
      <c r="A97" s="20" t="str">
        <f>if(A91+D96&lt;=B90,A91+D96,"")</f>
        <v>#N/A</v>
      </c>
      <c r="B97" s="31" t="str">
        <f t="shared" si="9"/>
        <v/>
      </c>
      <c r="C97" s="21" t="str">
        <f>iferror(small(B91:B98,D97),"")</f>
        <v/>
      </c>
      <c r="D97" s="32">
        <v>7.0</v>
      </c>
      <c r="E97" s="33" t="str">
        <f t="array" ref="E97">iferror(INDEX(INDIRECT("'Form Responses 1'!B"&amp;A91):indirect("'Form Responses 1'!B"&amp;B90),MATCH(C97,B91:B98,0)),"")</f>
        <v/>
      </c>
      <c r="F97" s="33" t="str">
        <f t="array" ref="F97">iferror(INDEX(INDIRECT("'Form Responses 1'!c"&amp;A91):indirect("'Form Responses 1'!c"&amp;B90),MATCH(C97,B91:B98,0)),"")</f>
        <v/>
      </c>
      <c r="G97" s="32" t="str">
        <f t="array" ref="G97">iferror(INDEX(INDIRECT("'Form Responses 1'!E"&amp;A91):indirect("'Form Responses 1'!E"&amp;B90),MATCH(C97,B91:B98,0)),"")</f>
        <v/>
      </c>
      <c r="H97" s="32" t="str">
        <f t="array" ref="H97">iferror(INDEX(INDIRECT("'Form Responses 1'!F"&amp;A91):indirect("'Form Responses 1'!F"&amp;B90),MATCH(C97,B91:B98,0)),"")</f>
        <v/>
      </c>
      <c r="I97" s="33" t="str">
        <f t="array" ref="I97">iferror(INDEX(INDIRECT("'Form Responses 1'!G"&amp;A91):indirect("'Form Responses 1'!G"&amp;B90),MATCH(C97,B91:B98,0)),"")</f>
        <v/>
      </c>
      <c r="J97" s="33" t="str">
        <f t="array" ref="J97">iferror(INDEX(INDIRECT("'Form Responses 1'!H"&amp;A91):indirect("'Form Responses 1'!H"&amp;B90),MATCH(C97,B91:B98,0)),"")</f>
        <v/>
      </c>
      <c r="K97" s="33" t="str">
        <f t="array" ref="K97">iferror(INDEX(INDIRECT("'Form Responses 1'!I"&amp;A91):indirect("'Form Responses 1'!I"&amp;B90),MATCH(C97,B91:B98,0)),"")</f>
        <v/>
      </c>
    </row>
    <row r="98">
      <c r="A98" s="20" t="str">
        <f>if(A91+D97&lt;=B90,A91+D97,"")</f>
        <v>#N/A</v>
      </c>
      <c r="B98" s="31" t="str">
        <f t="shared" si="9"/>
        <v/>
      </c>
      <c r="C98" s="21" t="str">
        <f>iferror(small(B91:B98,D98),"")</f>
        <v/>
      </c>
      <c r="D98" s="32">
        <v>8.0</v>
      </c>
      <c r="E98" s="33" t="str">
        <f t="array" ref="E98">iferror(INDEX(INDIRECT("'Form Responses 1'!B"&amp;A91):indirect("'Form Responses 1'!B"&amp;B90),MATCH(C98,B91:B98,0)),"")</f>
        <v/>
      </c>
      <c r="F98" s="33" t="str">
        <f t="array" ref="F98">iferror(INDEX(INDIRECT("'Form Responses 1'!c"&amp;A91):indirect("'Form Responses 1'!c"&amp;B90),MATCH(C98,B91:B98,0)),"")</f>
        <v/>
      </c>
      <c r="G98" s="32" t="str">
        <f t="array" ref="G98">iferror(INDEX(INDIRECT("'Form Responses 1'!E"&amp;A91):indirect("'Form Responses 1'!E"&amp;B90),MATCH(C98,B91:B98,0)),"")</f>
        <v/>
      </c>
      <c r="H98" s="32" t="str">
        <f t="array" ref="H98">iferror(INDEX(INDIRECT("'Form Responses 1'!F"&amp;A91):indirect("'Form Responses 1'!F"&amp;B90),MATCH(C98,B91:B98,0)),"")</f>
        <v/>
      </c>
      <c r="I98" s="33" t="str">
        <f t="array" ref="I98">iferror(INDEX(INDIRECT("'Form Responses 1'!G"&amp;A91):indirect("'Form Responses 1'!G"&amp;B90),MATCH(C98,B91:B98,0)),"")</f>
        <v/>
      </c>
      <c r="J98" s="33" t="str">
        <f t="array" ref="J98">iferror(INDEX(INDIRECT("'Form Responses 1'!H"&amp;A91):indirect("'Form Responses 1'!H"&amp;B90),MATCH(C98,B91:B98,0)),"")</f>
        <v/>
      </c>
      <c r="K98" s="33" t="str">
        <f t="array" ref="K98">iferror(INDEX(INDIRECT("'Form Responses 1'!I"&amp;A91):indirect("'Form Responses 1'!I"&amp;B90),MATCH(C98,B91:B98,0)),"")</f>
        <v/>
      </c>
    </row>
    <row r="99">
      <c r="A99" s="21"/>
      <c r="B99" s="31"/>
      <c r="C99" s="21"/>
      <c r="D99" s="21"/>
      <c r="E99" s="35"/>
      <c r="F99" s="35"/>
      <c r="G99" s="21"/>
      <c r="H99" s="21"/>
      <c r="I99" s="35"/>
      <c r="J99" s="35"/>
      <c r="K99" s="35"/>
    </row>
    <row r="100">
      <c r="A100" s="20"/>
      <c r="B100" s="31"/>
      <c r="C100" s="20">
        <v>10.0</v>
      </c>
      <c r="D100" s="22"/>
      <c r="E100" s="23">
        <v>44176.0</v>
      </c>
      <c r="F100" s="24" t="str">
        <f t="array" ref="F100">indirect("'sheet3'!E"&amp;2)</f>
        <v>JURNAL KELAS 9F SMP NEGERI 1 TURI SEMESTER 1 TAHUN PELAJARAN 2020/2021</v>
      </c>
      <c r="G100" s="25"/>
      <c r="H100" s="25"/>
      <c r="I100" s="26"/>
      <c r="J100" s="26"/>
      <c r="K100" s="27"/>
    </row>
    <row r="101">
      <c r="A101" s="20"/>
      <c r="B101" s="28" t="str">
        <f t="array" ref="B101">row(index(Sheet3!$A$1:$A$2943,match(right(E100,10),Sheet3!$A$1:$A$2943,0)))+countif(Sheet3!$A$1:$A$2943,(index(Sheet3!$A$1:$A$2943,match(right(E100,10),Sheet3!$A$1:$A$2943,0))))-1</f>
        <v>#N/A</v>
      </c>
      <c r="C101" s="21"/>
      <c r="D101" s="37" t="s">
        <v>333</v>
      </c>
      <c r="E101" s="38" t="s">
        <v>334</v>
      </c>
      <c r="F101" s="38" t="s">
        <v>2</v>
      </c>
      <c r="G101" s="38" t="s">
        <v>4</v>
      </c>
      <c r="H101" s="38" t="s">
        <v>335</v>
      </c>
      <c r="I101" s="38" t="s">
        <v>336</v>
      </c>
      <c r="J101" s="38" t="s">
        <v>337</v>
      </c>
      <c r="K101" s="38" t="s">
        <v>338</v>
      </c>
    </row>
    <row r="102">
      <c r="A102" s="30" t="str">
        <f t="array" ref="A102">row(index(Sheet3!$A$1:$A$2943,match(right(E100,10),Sheet3!$A$1:$A$2943,0)))</f>
        <v>#N/A</v>
      </c>
      <c r="B102" s="31" t="str">
        <f t="shared" ref="B102:B109" si="10">iferror(value(left(indirect("Form Responses 1!E"&amp;A102),iferror(find(",",indirect("Form Responses 1!E"&amp;A102)),len(indirect("Form Responses 1!E"&amp;A102))+1)-1)),"")</f>
        <v/>
      </c>
      <c r="C102" s="21" t="str">
        <f>iferror(small(B102:B109,D102),"")</f>
        <v/>
      </c>
      <c r="D102" s="32">
        <v>1.0</v>
      </c>
      <c r="E102" s="33" t="str">
        <f t="array" ref="E102">iferror(INDEX(INDIRECT("'Form Responses 1'!B"&amp;A102):indirect("'Form Responses 1'!B"&amp;B101),MATCH(C102,B102:B109,0)),"")</f>
        <v/>
      </c>
      <c r="F102" s="33" t="str">
        <f t="array" ref="F102">iferror(INDEX(INDIRECT("'Form Responses 1'!c"&amp;A102):indirect("'Form Responses 1'!c"&amp;B101),MATCH(C102,B102:B109,0)),"")</f>
        <v/>
      </c>
      <c r="G102" s="32" t="str">
        <f t="array" ref="G102">iferror(INDEX(INDIRECT("'Form Responses 1'!E"&amp;A102):indirect("'Form Responses 1'!E"&amp;B101),MATCH(C102,B102:B109,0)),"")</f>
        <v/>
      </c>
      <c r="H102" s="32" t="str">
        <f t="array" ref="H102">iferror(INDEX(INDIRECT("'Form Responses 1'!F"&amp;A102):indirect("'Form Responses 1'!F"&amp;B101),MATCH(C102,B102:B109,0)),"")</f>
        <v/>
      </c>
      <c r="I102" s="33" t="str">
        <f t="array" ref="I102">iferror(INDEX(INDIRECT("'Form Responses 1'!G"&amp;A102):indirect("'Form Responses 1'!G"&amp;B101),MATCH(C102,B102:B109,0)),"")</f>
        <v/>
      </c>
      <c r="J102" s="33" t="str">
        <f t="array" ref="J102">iferror(INDEX(INDIRECT("'Form Responses 1'!H"&amp;A102):indirect("'Form Responses 1'!H"&amp;B101),MATCH(C102,B102:B109,0)),"")</f>
        <v/>
      </c>
      <c r="K102" s="33" t="str">
        <f t="array" ref="K102">iferror(INDEX(INDIRECT("'Form Responses 1'!I"&amp;A102):indirect("'Form Responses 1'!I"&amp;B101),MATCH(C102,B102:B109,0)),"")</f>
        <v/>
      </c>
    </row>
    <row r="103">
      <c r="A103" s="20" t="str">
        <f>if(A102+D102&lt;=B101,A102+D102,"")</f>
        <v>#N/A</v>
      </c>
      <c r="B103" s="31" t="str">
        <f t="shared" si="10"/>
        <v/>
      </c>
      <c r="C103" s="21" t="str">
        <f>iferror(small(B102:B109,D103),"")</f>
        <v/>
      </c>
      <c r="D103" s="32">
        <v>2.0</v>
      </c>
      <c r="E103" s="33" t="str">
        <f t="array" ref="E103">iferror(INDEX(INDIRECT("'Form Responses 1'!B"&amp;A102):indirect("'Form Responses 1'!B"&amp;B101),MATCH(C103,B102:B109,0)),"")</f>
        <v/>
      </c>
      <c r="F103" s="33" t="str">
        <f t="array" ref="F103">iferror(INDEX(INDIRECT("'Form Responses 1'!c"&amp;A102):indirect("'Form Responses 1'!c"&amp;B101),MATCH(C103,B102:B109,0)),"")</f>
        <v/>
      </c>
      <c r="G103" s="32" t="str">
        <f t="array" ref="G103">iferror(INDEX(INDIRECT("'Form Responses 1'!E"&amp;A102):indirect("'Form Responses 1'!E"&amp;B101),MATCH(C103,B102:B109,0)),"")</f>
        <v/>
      </c>
      <c r="H103" s="32" t="str">
        <f t="array" ref="H103">iferror(INDEX(INDIRECT("'Form Responses 1'!F"&amp;A102):indirect("'Form Responses 1'!F"&amp;B101),MATCH(C103,B102:B109,0)),"")</f>
        <v/>
      </c>
      <c r="I103" s="33" t="str">
        <f t="array" ref="I103">iferror(INDEX(INDIRECT("'Form Responses 1'!G"&amp;A102):indirect("'Form Responses 1'!G"&amp;B101),MATCH(C103,B102:B109,0)),"")</f>
        <v/>
      </c>
      <c r="J103" s="33" t="str">
        <f t="array" ref="J103">iferror(INDEX(INDIRECT("'Form Responses 1'!H"&amp;A102):indirect("'Form Responses 1'!H"&amp;B101),MATCH(C103,B102:B109,0)),"")</f>
        <v/>
      </c>
      <c r="K103" s="33" t="str">
        <f t="array" ref="K103">iferror(INDEX(INDIRECT("'Form Responses 1'!I"&amp;A102):indirect("'Form Responses 1'!I"&amp;B101),MATCH(C103,B102:B109,0)),"")</f>
        <v/>
      </c>
    </row>
    <row r="104">
      <c r="A104" s="20" t="str">
        <f>if(A102+D103&lt;=B101,A102+D103,"")</f>
        <v>#N/A</v>
      </c>
      <c r="B104" s="31" t="str">
        <f t="shared" si="10"/>
        <v/>
      </c>
      <c r="C104" s="21" t="str">
        <f>iferror(small(B102:B109,D104),"")</f>
        <v/>
      </c>
      <c r="D104" s="32">
        <v>3.0</v>
      </c>
      <c r="E104" s="33" t="str">
        <f t="array" ref="E104">iferror(INDEX(INDIRECT("'Form Responses 1'!B"&amp;A102):indirect("'Form Responses 1'!B"&amp;B101),MATCH(C104,B102:B109,0)),"")</f>
        <v/>
      </c>
      <c r="F104" s="33" t="str">
        <f t="array" ref="F104">iferror(INDEX(INDIRECT("'Form Responses 1'!c"&amp;A102):indirect("'Form Responses 1'!c"&amp;B101),MATCH(C104,B102:B109,0)),"")</f>
        <v/>
      </c>
      <c r="G104" s="32" t="str">
        <f t="array" ref="G104">iferror(INDEX(INDIRECT("'Form Responses 1'!E"&amp;A102):indirect("'Form Responses 1'!E"&amp;B101),MATCH(C104,B102:B109,0)),"")</f>
        <v/>
      </c>
      <c r="H104" s="32" t="str">
        <f t="array" ref="H104">iferror(INDEX(INDIRECT("'Form Responses 1'!F"&amp;A102):indirect("'Form Responses 1'!F"&amp;B101),MATCH(C104,B102:B109,0)),"")</f>
        <v/>
      </c>
      <c r="I104" s="33" t="str">
        <f t="array" ref="I104">iferror(INDEX(INDIRECT("'Form Responses 1'!G"&amp;A102):indirect("'Form Responses 1'!G"&amp;B101),MATCH(C104,B102:B109,0)),"")</f>
        <v/>
      </c>
      <c r="J104" s="33" t="str">
        <f t="array" ref="J104">iferror(INDEX(INDIRECT("'Form Responses 1'!H"&amp;A102):indirect("'Form Responses 1'!H"&amp;B101),MATCH(C104,B102:B109,0)),"")</f>
        <v/>
      </c>
      <c r="K104" s="33" t="str">
        <f t="array" ref="K104">iferror(INDEX(INDIRECT("'Form Responses 1'!I"&amp;A102):indirect("'Form Responses 1'!I"&amp;B101),MATCH(C104,B102:B109,0)),"")</f>
        <v/>
      </c>
    </row>
    <row r="105">
      <c r="A105" s="20" t="str">
        <f>if(A102+D104&lt;=B101,A102+D104,"")</f>
        <v>#N/A</v>
      </c>
      <c r="B105" s="31" t="str">
        <f t="shared" si="10"/>
        <v/>
      </c>
      <c r="C105" s="21" t="str">
        <f>iferror(small(B102:B109,D105),"")</f>
        <v/>
      </c>
      <c r="D105" s="32">
        <v>4.0</v>
      </c>
      <c r="E105" s="33" t="str">
        <f t="array" ref="E105">iferror(INDEX(INDIRECT("'Form Responses 1'!B"&amp;A102):indirect("'Form Responses 1'!B"&amp;B101),MATCH(C105,B102:B109,0)),"")</f>
        <v/>
      </c>
      <c r="F105" s="33" t="str">
        <f t="array" ref="F105">iferror(INDEX(INDIRECT("'Form Responses 1'!c"&amp;A102):indirect("'Form Responses 1'!c"&amp;B101),MATCH(C105,B102:B109,0)),"")</f>
        <v/>
      </c>
      <c r="G105" s="32" t="str">
        <f t="array" ref="G105">iferror(INDEX(INDIRECT("'Form Responses 1'!E"&amp;A102):indirect("'Form Responses 1'!E"&amp;B101),MATCH(C105,B102:B109,0)),"")</f>
        <v/>
      </c>
      <c r="H105" s="32" t="str">
        <f t="array" ref="H105">iferror(INDEX(INDIRECT("'Form Responses 1'!F"&amp;A102):indirect("'Form Responses 1'!F"&amp;B101),MATCH(C105,B102:B109,0)),"")</f>
        <v/>
      </c>
      <c r="I105" s="33" t="str">
        <f t="array" ref="I105">iferror(INDEX(INDIRECT("'Form Responses 1'!G"&amp;A102):indirect("'Form Responses 1'!G"&amp;B101),MATCH(C105,B102:B109,0)),"")</f>
        <v/>
      </c>
      <c r="J105" s="33" t="str">
        <f t="array" ref="J105">iferror(INDEX(INDIRECT("'Form Responses 1'!H"&amp;A102):indirect("'Form Responses 1'!H"&amp;B101),MATCH(C105,B102:B109,0)),"")</f>
        <v/>
      </c>
      <c r="K105" s="33" t="str">
        <f t="array" ref="K105">iferror(INDEX(INDIRECT("'Form Responses 1'!I"&amp;A102):indirect("'Form Responses 1'!I"&amp;B101),MATCH(C105,B102:B109,0)),"")</f>
        <v/>
      </c>
    </row>
    <row r="106">
      <c r="A106" s="20" t="str">
        <f>if(A102+D105&lt;=B101,A102+D105,"")</f>
        <v>#N/A</v>
      </c>
      <c r="B106" s="31" t="str">
        <f t="shared" si="10"/>
        <v/>
      </c>
      <c r="C106" s="21" t="str">
        <f>iferror(small(B102:B109,D106),"")</f>
        <v/>
      </c>
      <c r="D106" s="32">
        <v>5.0</v>
      </c>
      <c r="E106" s="33" t="str">
        <f t="array" ref="E106">iferror(INDEX(INDIRECT("'Form Responses 1'!B"&amp;A102):indirect("'Form Responses 1'!B"&amp;B101),MATCH(C106,B102:B109,0)),"")</f>
        <v/>
      </c>
      <c r="F106" s="33" t="str">
        <f t="array" ref="F106">iferror(INDEX(INDIRECT("'Form Responses 1'!c"&amp;A102):indirect("'Form Responses 1'!c"&amp;B101),MATCH(C106,B102:B109,0)),"")</f>
        <v/>
      </c>
      <c r="G106" s="32" t="str">
        <f t="array" ref="G106">iferror(INDEX(INDIRECT("'Form Responses 1'!E"&amp;A102):indirect("'Form Responses 1'!E"&amp;B101),MATCH(C106,B102:B109,0)),"")</f>
        <v/>
      </c>
      <c r="H106" s="32" t="str">
        <f t="array" ref="H106">iferror(INDEX(INDIRECT("'Form Responses 1'!F"&amp;A102):indirect("'Form Responses 1'!F"&amp;B101),MATCH(C106,B102:B109,0)),"")</f>
        <v/>
      </c>
      <c r="I106" s="33" t="str">
        <f t="array" ref="I106">iferror(INDEX(INDIRECT("'Form Responses 1'!G"&amp;A102):indirect("'Form Responses 1'!G"&amp;B101),MATCH(C106,B102:B109,0)),"")</f>
        <v/>
      </c>
      <c r="J106" s="33" t="str">
        <f t="array" ref="J106">iferror(INDEX(INDIRECT("'Form Responses 1'!H"&amp;A102):indirect("'Form Responses 1'!H"&amp;B101),MATCH(C106,B102:B109,0)),"")</f>
        <v/>
      </c>
      <c r="K106" s="33" t="str">
        <f t="array" ref="K106">iferror(INDEX(INDIRECT("'Form Responses 1'!I"&amp;A102):indirect("'Form Responses 1'!I"&amp;B101),MATCH(C106,B102:B109,0)),"")</f>
        <v/>
      </c>
    </row>
    <row r="107">
      <c r="A107" s="20" t="str">
        <f>if(A102+D106&lt;=B101,A102+D106,"")</f>
        <v>#N/A</v>
      </c>
      <c r="B107" s="31" t="str">
        <f t="shared" si="10"/>
        <v/>
      </c>
      <c r="C107" s="21" t="str">
        <f>iferror(small(B102:B109,D107),"")</f>
        <v/>
      </c>
      <c r="D107" s="32">
        <v>6.0</v>
      </c>
      <c r="E107" s="33" t="str">
        <f t="array" ref="E107">iferror(INDEX(INDIRECT("'Form Responses 1'!B"&amp;A102):indirect("'Form Responses 1'!B"&amp;B101),MATCH(C107,B102:B109,0)),"")</f>
        <v/>
      </c>
      <c r="F107" s="33" t="str">
        <f t="array" ref="F107">iferror(INDEX(INDIRECT("'Form Responses 1'!c"&amp;A102):indirect("'Form Responses 1'!c"&amp;B101),MATCH(C107,B102:B109,0)),"")</f>
        <v/>
      </c>
      <c r="G107" s="32" t="str">
        <f t="array" ref="G107">iferror(INDEX(INDIRECT("'Form Responses 1'!E"&amp;A102):indirect("'Form Responses 1'!E"&amp;B101),MATCH(C107,B102:B109,0)),"")</f>
        <v/>
      </c>
      <c r="H107" s="32" t="str">
        <f t="array" ref="H107">iferror(INDEX(INDIRECT("'Form Responses 1'!F"&amp;A102):indirect("'Form Responses 1'!F"&amp;B101),MATCH(C107,B102:B109,0)),"")</f>
        <v/>
      </c>
      <c r="I107" s="33" t="str">
        <f t="array" ref="I107">iferror(INDEX(INDIRECT("'Form Responses 1'!G"&amp;A102):indirect("'Form Responses 1'!G"&amp;B101),MATCH(C107,B102:B109,0)),"")</f>
        <v/>
      </c>
      <c r="J107" s="33" t="str">
        <f t="array" ref="J107">iferror(INDEX(INDIRECT("'Form Responses 1'!H"&amp;A102):indirect("'Form Responses 1'!H"&amp;B101),MATCH(C107,B102:B109,0)),"")</f>
        <v/>
      </c>
      <c r="K107" s="33" t="str">
        <f t="array" ref="K107">iferror(INDEX(INDIRECT("'Form Responses 1'!I"&amp;A102):indirect("'Form Responses 1'!I"&amp;B101),MATCH(C107,B102:B109,0)),"")</f>
        <v/>
      </c>
    </row>
    <row r="108">
      <c r="A108" s="20" t="str">
        <f>if(A102+D107&lt;=B101,A102+D107,"")</f>
        <v>#N/A</v>
      </c>
      <c r="B108" s="31" t="str">
        <f t="shared" si="10"/>
        <v/>
      </c>
      <c r="C108" s="21" t="str">
        <f>iferror(small(B102:B109,D108),"")</f>
        <v/>
      </c>
      <c r="D108" s="32">
        <v>7.0</v>
      </c>
      <c r="E108" s="33" t="str">
        <f t="array" ref="E108">iferror(INDEX(INDIRECT("'Form Responses 1'!B"&amp;A102):indirect("'Form Responses 1'!B"&amp;B101),MATCH(C108,B102:B109,0)),"")</f>
        <v/>
      </c>
      <c r="F108" s="33" t="str">
        <f t="array" ref="F108">iferror(INDEX(INDIRECT("'Form Responses 1'!c"&amp;A102):indirect("'Form Responses 1'!c"&amp;B101),MATCH(C108,B102:B109,0)),"")</f>
        <v/>
      </c>
      <c r="G108" s="32" t="str">
        <f t="array" ref="G108">iferror(INDEX(INDIRECT("'Form Responses 1'!E"&amp;A102):indirect("'Form Responses 1'!E"&amp;B101),MATCH(C108,B102:B109,0)),"")</f>
        <v/>
      </c>
      <c r="H108" s="32" t="str">
        <f t="array" ref="H108">iferror(INDEX(INDIRECT("'Form Responses 1'!F"&amp;A102):indirect("'Form Responses 1'!F"&amp;B101),MATCH(C108,B102:B109,0)),"")</f>
        <v/>
      </c>
      <c r="I108" s="33" t="str">
        <f t="array" ref="I108">iferror(INDEX(INDIRECT("'Form Responses 1'!G"&amp;A102):indirect("'Form Responses 1'!G"&amp;B101),MATCH(C108,B102:B109,0)),"")</f>
        <v/>
      </c>
      <c r="J108" s="33" t="str">
        <f t="array" ref="J108">iferror(INDEX(INDIRECT("'Form Responses 1'!H"&amp;A102):indirect("'Form Responses 1'!H"&amp;B101),MATCH(C108,B102:B109,0)),"")</f>
        <v/>
      </c>
      <c r="K108" s="33" t="str">
        <f t="array" ref="K108">iferror(INDEX(INDIRECT("'Form Responses 1'!I"&amp;A102):indirect("'Form Responses 1'!I"&amp;B101),MATCH(C108,B102:B109,0)),"")</f>
        <v/>
      </c>
    </row>
    <row r="109">
      <c r="A109" s="20" t="str">
        <f>if(A102+D108&lt;=B101,A102+D108,"")</f>
        <v>#N/A</v>
      </c>
      <c r="B109" s="31" t="str">
        <f t="shared" si="10"/>
        <v/>
      </c>
      <c r="C109" s="21" t="str">
        <f>iferror(small(B102:B109,D109),"")</f>
        <v/>
      </c>
      <c r="D109" s="32">
        <v>8.0</v>
      </c>
      <c r="E109" s="33" t="str">
        <f t="array" ref="E109">iferror(INDEX(INDIRECT("'Form Responses 1'!B"&amp;A102):indirect("'Form Responses 1'!B"&amp;B101),MATCH(C109,B102:B109,0)),"")</f>
        <v/>
      </c>
      <c r="F109" s="33" t="str">
        <f t="array" ref="F109">iferror(INDEX(INDIRECT("'Form Responses 1'!c"&amp;A102):indirect("'Form Responses 1'!c"&amp;B101),MATCH(C109,B102:B109,0)),"")</f>
        <v/>
      </c>
      <c r="G109" s="32" t="str">
        <f t="array" ref="G109">iferror(INDEX(INDIRECT("'Form Responses 1'!E"&amp;A102):indirect("'Form Responses 1'!E"&amp;B101),MATCH(C109,B102:B109,0)),"")</f>
        <v/>
      </c>
      <c r="H109" s="32" t="str">
        <f t="array" ref="H109">iferror(INDEX(INDIRECT("'Form Responses 1'!F"&amp;A102):indirect("'Form Responses 1'!F"&amp;B101),MATCH(C109,B102:B109,0)),"")</f>
        <v/>
      </c>
      <c r="I109" s="33" t="str">
        <f t="array" ref="I109">iferror(INDEX(INDIRECT("'Form Responses 1'!G"&amp;A102):indirect("'Form Responses 1'!G"&amp;B101),MATCH(C109,B102:B109,0)),"")</f>
        <v/>
      </c>
      <c r="J109" s="33" t="str">
        <f t="array" ref="J109">iferror(INDEX(INDIRECT("'Form Responses 1'!H"&amp;A102):indirect("'Form Responses 1'!H"&amp;B101),MATCH(C109,B102:B109,0)),"")</f>
        <v/>
      </c>
      <c r="K109" s="33" t="str">
        <f t="array" ref="K109">iferror(INDEX(INDIRECT("'Form Responses 1'!I"&amp;A102):indirect("'Form Responses 1'!I"&amp;B101),MATCH(C109,B102:B109,0)),"")</f>
        <v/>
      </c>
    </row>
    <row r="110">
      <c r="A110" s="21"/>
      <c r="B110" s="21"/>
      <c r="C110" s="21"/>
      <c r="D110" s="21"/>
      <c r="E110" s="35"/>
      <c r="F110" s="35"/>
      <c r="G110" s="21"/>
      <c r="H110" s="21"/>
      <c r="I110" s="35"/>
      <c r="J110" s="35"/>
      <c r="K110" s="35"/>
    </row>
    <row r="111">
      <c r="A111" s="20"/>
      <c r="B111" s="31"/>
      <c r="C111" s="20">
        <v>10.0</v>
      </c>
      <c r="D111" s="22"/>
      <c r="E111" s="23">
        <v>44177.0</v>
      </c>
      <c r="F111" s="24" t="str">
        <f t="array" ref="F111">indirect("'sheet3'!E"&amp;2)</f>
        <v>JURNAL KELAS 9F SMP NEGERI 1 TURI SEMESTER 1 TAHUN PELAJARAN 2020/2021</v>
      </c>
      <c r="G111" s="25"/>
      <c r="H111" s="25"/>
      <c r="I111" s="26"/>
      <c r="J111" s="26"/>
      <c r="K111" s="27"/>
    </row>
    <row r="112">
      <c r="A112" s="20"/>
      <c r="B112" s="28" t="str">
        <f t="array" ref="B112">row(index(Sheet3!$A$1:$A$2943,match(right(E111,10),Sheet3!$A$1:$A$2943,0)))+countif(Sheet3!$A$1:$A$2943,(index(Sheet3!$A$1:$A$2943,match(right(E111,10),Sheet3!$A$1:$A$2943,0))))-1</f>
        <v>#N/A</v>
      </c>
      <c r="C112" s="21"/>
      <c r="D112" s="37" t="s">
        <v>333</v>
      </c>
      <c r="E112" s="38" t="s">
        <v>334</v>
      </c>
      <c r="F112" s="38" t="s">
        <v>2</v>
      </c>
      <c r="G112" s="38" t="s">
        <v>4</v>
      </c>
      <c r="H112" s="38" t="s">
        <v>335</v>
      </c>
      <c r="I112" s="38" t="s">
        <v>336</v>
      </c>
      <c r="J112" s="38" t="s">
        <v>337</v>
      </c>
      <c r="K112" s="38" t="s">
        <v>338</v>
      </c>
    </row>
    <row r="113">
      <c r="A113" s="30" t="str">
        <f t="array" ref="A113">row(index(Sheet3!$A$1:$A$2943,match(right(E111,10),Sheet3!$A$1:$A$2943,0)))</f>
        <v>#N/A</v>
      </c>
      <c r="B113" s="31" t="str">
        <f t="shared" ref="B113:B120" si="11">iferror(value(left(indirect("Form Responses 1!E"&amp;A113),iferror(find(",",indirect("Form Responses 1!E"&amp;A113)),len(indirect("Form Responses 1!E"&amp;A113))+1)-1)),"")</f>
        <v/>
      </c>
      <c r="C113" s="21" t="str">
        <f>iferror(small(B113:B120,D113),"")</f>
        <v/>
      </c>
      <c r="D113" s="32">
        <v>1.0</v>
      </c>
      <c r="E113" s="33" t="str">
        <f t="array" ref="E113">iferror(INDEX(INDIRECT("'Form Responses 1'!B"&amp;A113):indirect("'Form Responses 1'!B"&amp;B112),MATCH(C113,B113:B120,0)),"")</f>
        <v/>
      </c>
      <c r="F113" s="33" t="str">
        <f t="array" ref="F113">iferror(INDEX(INDIRECT("'Form Responses 1'!c"&amp;A113):indirect("'Form Responses 1'!c"&amp;B112),MATCH(C113,B113:B120,0)),"")</f>
        <v/>
      </c>
      <c r="G113" s="32" t="str">
        <f t="array" ref="G113">iferror(INDEX(INDIRECT("'Form Responses 1'!E"&amp;A113):indirect("'Form Responses 1'!E"&amp;B112),MATCH(C113,B113:B120,0)),"")</f>
        <v/>
      </c>
      <c r="H113" s="32" t="str">
        <f t="array" ref="H113">iferror(INDEX(INDIRECT("'Form Responses 1'!F"&amp;A113):indirect("'Form Responses 1'!F"&amp;B112),MATCH(C113,B113:B120,0)),"")</f>
        <v/>
      </c>
      <c r="I113" s="33" t="str">
        <f t="array" ref="I113">iferror(INDEX(INDIRECT("'Form Responses 1'!G"&amp;A113):indirect("'Form Responses 1'!G"&amp;B112),MATCH(C113,B113:B120,0)),"")</f>
        <v/>
      </c>
      <c r="J113" s="33" t="str">
        <f t="array" ref="J113">iferror(INDEX(INDIRECT("'Form Responses 1'!H"&amp;A113):indirect("'Form Responses 1'!H"&amp;B112),MATCH(C113,B113:B120,0)),"")</f>
        <v/>
      </c>
      <c r="K113" s="33" t="str">
        <f t="array" ref="K113">iferror(INDEX(INDIRECT("'Form Responses 1'!I"&amp;A113):indirect("'Form Responses 1'!I"&amp;B112),MATCH(C113,B113:B120,0)),"")</f>
        <v/>
      </c>
    </row>
    <row r="114">
      <c r="A114" s="20" t="str">
        <f>if(A113+D113&lt;=B112,A113+D113,"")</f>
        <v>#N/A</v>
      </c>
      <c r="B114" s="31" t="str">
        <f t="shared" si="11"/>
        <v/>
      </c>
      <c r="C114" s="21" t="str">
        <f>iferror(small(B113:B120,D114),"")</f>
        <v/>
      </c>
      <c r="D114" s="32">
        <v>2.0</v>
      </c>
      <c r="E114" s="33" t="str">
        <f t="array" ref="E114">iferror(INDEX(INDIRECT("'Form Responses 1'!B"&amp;A113):indirect("'Form Responses 1'!B"&amp;B112),MATCH(C114,B113:B120,0)),"")</f>
        <v/>
      </c>
      <c r="F114" s="33" t="str">
        <f t="array" ref="F114">iferror(INDEX(INDIRECT("'Form Responses 1'!c"&amp;A113):indirect("'Form Responses 1'!c"&amp;B112),MATCH(C114,B113:B120,0)),"")</f>
        <v/>
      </c>
      <c r="G114" s="32" t="str">
        <f t="array" ref="G114">iferror(INDEX(INDIRECT("'Form Responses 1'!E"&amp;A113):indirect("'Form Responses 1'!E"&amp;B112),MATCH(C114,B113:B120,0)),"")</f>
        <v/>
      </c>
      <c r="H114" s="32" t="str">
        <f t="array" ref="H114">iferror(INDEX(INDIRECT("'Form Responses 1'!F"&amp;A113):indirect("'Form Responses 1'!F"&amp;B112),MATCH(C114,B113:B120,0)),"")</f>
        <v/>
      </c>
      <c r="I114" s="33" t="str">
        <f t="array" ref="I114">iferror(INDEX(INDIRECT("'Form Responses 1'!G"&amp;A113):indirect("'Form Responses 1'!G"&amp;B112),MATCH(C114,B113:B120,0)),"")</f>
        <v/>
      </c>
      <c r="J114" s="33" t="str">
        <f t="array" ref="J114">iferror(INDEX(INDIRECT("'Form Responses 1'!H"&amp;A113):indirect("'Form Responses 1'!H"&amp;B112),MATCH(C114,B113:B120,0)),"")</f>
        <v/>
      </c>
      <c r="K114" s="33" t="str">
        <f t="array" ref="K114">iferror(INDEX(INDIRECT("'Form Responses 1'!I"&amp;A113):indirect("'Form Responses 1'!I"&amp;B112),MATCH(C114,B113:B120,0)),"")</f>
        <v/>
      </c>
    </row>
    <row r="115">
      <c r="A115" s="20" t="str">
        <f>if(A113+D114&lt;=B112,A113+D114,"")</f>
        <v>#N/A</v>
      </c>
      <c r="B115" s="31" t="str">
        <f t="shared" si="11"/>
        <v/>
      </c>
      <c r="C115" s="21" t="str">
        <f>iferror(small(B113:B120,D115),"")</f>
        <v/>
      </c>
      <c r="D115" s="32">
        <v>3.0</v>
      </c>
      <c r="E115" s="33" t="str">
        <f t="array" ref="E115">iferror(INDEX(INDIRECT("'Form Responses 1'!B"&amp;A113):indirect("'Form Responses 1'!B"&amp;B112),MATCH(C115,B113:B120,0)),"")</f>
        <v/>
      </c>
      <c r="F115" s="33" t="str">
        <f t="array" ref="F115">iferror(INDEX(INDIRECT("'Form Responses 1'!c"&amp;A113):indirect("'Form Responses 1'!c"&amp;B112),MATCH(C115,B113:B120,0)),"")</f>
        <v/>
      </c>
      <c r="G115" s="32" t="str">
        <f t="array" ref="G115">iferror(INDEX(INDIRECT("'Form Responses 1'!E"&amp;A113):indirect("'Form Responses 1'!E"&amp;B112),MATCH(C115,B113:B120,0)),"")</f>
        <v/>
      </c>
      <c r="H115" s="32" t="str">
        <f t="array" ref="H115">iferror(INDEX(INDIRECT("'Form Responses 1'!F"&amp;A113):indirect("'Form Responses 1'!F"&amp;B112),MATCH(C115,B113:B120,0)),"")</f>
        <v/>
      </c>
      <c r="I115" s="33" t="str">
        <f t="array" ref="I115">iferror(INDEX(INDIRECT("'Form Responses 1'!G"&amp;A113):indirect("'Form Responses 1'!G"&amp;B112),MATCH(C115,B113:B120,0)),"")</f>
        <v/>
      </c>
      <c r="J115" s="33" t="str">
        <f t="array" ref="J115">iferror(INDEX(INDIRECT("'Form Responses 1'!H"&amp;A113):indirect("'Form Responses 1'!H"&amp;B112),MATCH(C115,B113:B120,0)),"")</f>
        <v/>
      </c>
      <c r="K115" s="33" t="str">
        <f t="array" ref="K115">iferror(INDEX(INDIRECT("'Form Responses 1'!I"&amp;A113):indirect("'Form Responses 1'!I"&amp;B112),MATCH(C115,B113:B120,0)),"")</f>
        <v/>
      </c>
    </row>
    <row r="116">
      <c r="A116" s="20" t="str">
        <f>if(A113+D115&lt;=B112,A113+D115,"")</f>
        <v>#N/A</v>
      </c>
      <c r="B116" s="31" t="str">
        <f t="shared" si="11"/>
        <v/>
      </c>
      <c r="C116" s="21" t="str">
        <f>iferror(small(B113:B120,D116),"")</f>
        <v/>
      </c>
      <c r="D116" s="32">
        <v>4.0</v>
      </c>
      <c r="E116" s="33" t="str">
        <f t="array" ref="E116">iferror(INDEX(INDIRECT("'Form Responses 1'!B"&amp;A113):indirect("'Form Responses 1'!B"&amp;B112),MATCH(C116,B113:B120,0)),"")</f>
        <v/>
      </c>
      <c r="F116" s="33" t="str">
        <f t="array" ref="F116">iferror(INDEX(INDIRECT("'Form Responses 1'!c"&amp;A113):indirect("'Form Responses 1'!c"&amp;B112),MATCH(C116,B113:B120,0)),"")</f>
        <v/>
      </c>
      <c r="G116" s="32" t="str">
        <f t="array" ref="G116">iferror(INDEX(INDIRECT("'Form Responses 1'!E"&amp;A113):indirect("'Form Responses 1'!E"&amp;B112),MATCH(C116,B113:B120,0)),"")</f>
        <v/>
      </c>
      <c r="H116" s="32" t="str">
        <f t="array" ref="H116">iferror(INDEX(INDIRECT("'Form Responses 1'!F"&amp;A113):indirect("'Form Responses 1'!F"&amp;B112),MATCH(C116,B113:B120,0)),"")</f>
        <v/>
      </c>
      <c r="I116" s="33" t="str">
        <f t="array" ref="I116">iferror(INDEX(INDIRECT("'Form Responses 1'!G"&amp;A113):indirect("'Form Responses 1'!G"&amp;B112),MATCH(C116,B113:B120,0)),"")</f>
        <v/>
      </c>
      <c r="J116" s="33" t="str">
        <f t="array" ref="J116">iferror(INDEX(INDIRECT("'Form Responses 1'!H"&amp;A113):indirect("'Form Responses 1'!H"&amp;B112),MATCH(C116,B113:B120,0)),"")</f>
        <v/>
      </c>
      <c r="K116" s="33" t="str">
        <f t="array" ref="K116">iferror(INDEX(INDIRECT("'Form Responses 1'!I"&amp;A113):indirect("'Form Responses 1'!I"&amp;B112),MATCH(C116,B113:B120,0)),"")</f>
        <v/>
      </c>
    </row>
    <row r="117">
      <c r="A117" s="20" t="str">
        <f>if(A113+D116&lt;=B112,A113+D116,"")</f>
        <v>#N/A</v>
      </c>
      <c r="B117" s="31" t="str">
        <f t="shared" si="11"/>
        <v/>
      </c>
      <c r="C117" s="21" t="str">
        <f>iferror(small(B113:B120,D117),"")</f>
        <v/>
      </c>
      <c r="D117" s="32">
        <v>5.0</v>
      </c>
      <c r="E117" s="33" t="str">
        <f t="array" ref="E117">iferror(INDEX(INDIRECT("'Form Responses 1'!B"&amp;A113):indirect("'Form Responses 1'!B"&amp;B112),MATCH(C117,B113:B120,0)),"")</f>
        <v/>
      </c>
      <c r="F117" s="33" t="str">
        <f t="array" ref="F117">iferror(INDEX(INDIRECT("'Form Responses 1'!c"&amp;A113):indirect("'Form Responses 1'!c"&amp;B112),MATCH(C117,B113:B120,0)),"")</f>
        <v/>
      </c>
      <c r="G117" s="32" t="str">
        <f t="array" ref="G117">iferror(INDEX(INDIRECT("'Form Responses 1'!E"&amp;A113):indirect("'Form Responses 1'!E"&amp;B112),MATCH(C117,B113:B120,0)),"")</f>
        <v/>
      </c>
      <c r="H117" s="32" t="str">
        <f t="array" ref="H117">iferror(INDEX(INDIRECT("'Form Responses 1'!F"&amp;A113):indirect("'Form Responses 1'!F"&amp;B112),MATCH(C117,B113:B120,0)),"")</f>
        <v/>
      </c>
      <c r="I117" s="33" t="str">
        <f t="array" ref="I117">iferror(INDEX(INDIRECT("'Form Responses 1'!G"&amp;A113):indirect("'Form Responses 1'!G"&amp;B112),MATCH(C117,B113:B120,0)),"")</f>
        <v/>
      </c>
      <c r="J117" s="33" t="str">
        <f t="array" ref="J117">iferror(INDEX(INDIRECT("'Form Responses 1'!H"&amp;A113):indirect("'Form Responses 1'!H"&amp;B112),MATCH(C117,B113:B120,0)),"")</f>
        <v/>
      </c>
      <c r="K117" s="33" t="str">
        <f t="array" ref="K117">iferror(INDEX(INDIRECT("'Form Responses 1'!I"&amp;A113):indirect("'Form Responses 1'!I"&amp;B112),MATCH(C117,B113:B120,0)),"")</f>
        <v/>
      </c>
    </row>
    <row r="118">
      <c r="A118" s="20" t="str">
        <f>if(A113+D117&lt;=B112,A113+D117,"")</f>
        <v>#N/A</v>
      </c>
      <c r="B118" s="31" t="str">
        <f t="shared" si="11"/>
        <v/>
      </c>
      <c r="C118" s="21" t="str">
        <f>iferror(small(B113:B120,D118),"")</f>
        <v/>
      </c>
      <c r="D118" s="32">
        <v>6.0</v>
      </c>
      <c r="E118" s="33" t="str">
        <f t="array" ref="E118">iferror(INDEX(INDIRECT("'Form Responses 1'!B"&amp;A113):indirect("'Form Responses 1'!B"&amp;B112),MATCH(C118,B113:B120,0)),"")</f>
        <v/>
      </c>
      <c r="F118" s="33" t="str">
        <f t="array" ref="F118">iferror(INDEX(INDIRECT("'Form Responses 1'!c"&amp;A113):indirect("'Form Responses 1'!c"&amp;B112),MATCH(C118,B113:B120,0)),"")</f>
        <v/>
      </c>
      <c r="G118" s="32" t="str">
        <f t="array" ref="G118">iferror(INDEX(INDIRECT("'Form Responses 1'!E"&amp;A113):indirect("'Form Responses 1'!E"&amp;B112),MATCH(C118,B113:B120,0)),"")</f>
        <v/>
      </c>
      <c r="H118" s="32" t="str">
        <f t="array" ref="H118">iferror(INDEX(INDIRECT("'Form Responses 1'!F"&amp;A113):indirect("'Form Responses 1'!F"&amp;B112),MATCH(C118,B113:B120,0)),"")</f>
        <v/>
      </c>
      <c r="I118" s="33" t="str">
        <f t="array" ref="I118">iferror(INDEX(INDIRECT("'Form Responses 1'!G"&amp;A113):indirect("'Form Responses 1'!G"&amp;B112),MATCH(C118,B113:B120,0)),"")</f>
        <v/>
      </c>
      <c r="J118" s="33" t="str">
        <f t="array" ref="J118">iferror(INDEX(INDIRECT("'Form Responses 1'!H"&amp;A113):indirect("'Form Responses 1'!H"&amp;B112),MATCH(C118,B113:B120,0)),"")</f>
        <v/>
      </c>
      <c r="K118" s="33" t="str">
        <f t="array" ref="K118">iferror(INDEX(INDIRECT("'Form Responses 1'!I"&amp;A113):indirect("'Form Responses 1'!I"&amp;B112),MATCH(C118,B113:B120,0)),"")</f>
        <v/>
      </c>
    </row>
    <row r="119">
      <c r="A119" s="20" t="str">
        <f>if(A113+D118&lt;=B112,A113+D118,"")</f>
        <v>#N/A</v>
      </c>
      <c r="B119" s="31" t="str">
        <f t="shared" si="11"/>
        <v/>
      </c>
      <c r="C119" s="21" t="str">
        <f>iferror(small(B113:B120,D119),"")</f>
        <v/>
      </c>
      <c r="D119" s="32">
        <v>7.0</v>
      </c>
      <c r="E119" s="33" t="str">
        <f t="array" ref="E119">iferror(INDEX(INDIRECT("'Form Responses 1'!B"&amp;A113):indirect("'Form Responses 1'!B"&amp;B112),MATCH(C119,B113:B120,0)),"")</f>
        <v/>
      </c>
      <c r="F119" s="33" t="str">
        <f t="array" ref="F119">iferror(INDEX(INDIRECT("'Form Responses 1'!c"&amp;A113):indirect("'Form Responses 1'!c"&amp;B112),MATCH(C119,B113:B120,0)),"")</f>
        <v/>
      </c>
      <c r="G119" s="32" t="str">
        <f t="array" ref="G119">iferror(INDEX(INDIRECT("'Form Responses 1'!E"&amp;A113):indirect("'Form Responses 1'!E"&amp;B112),MATCH(C119,B113:B120,0)),"")</f>
        <v/>
      </c>
      <c r="H119" s="32" t="str">
        <f t="array" ref="H119">iferror(INDEX(INDIRECT("'Form Responses 1'!F"&amp;A113):indirect("'Form Responses 1'!F"&amp;B112),MATCH(C119,B113:B120,0)),"")</f>
        <v/>
      </c>
      <c r="I119" s="33" t="str">
        <f t="array" ref="I119">iferror(INDEX(INDIRECT("'Form Responses 1'!G"&amp;A113):indirect("'Form Responses 1'!G"&amp;B112),MATCH(C119,B113:B120,0)),"")</f>
        <v/>
      </c>
      <c r="J119" s="33" t="str">
        <f t="array" ref="J119">iferror(INDEX(INDIRECT("'Form Responses 1'!H"&amp;A113):indirect("'Form Responses 1'!H"&amp;B112),MATCH(C119,B113:B120,0)),"")</f>
        <v/>
      </c>
      <c r="K119" s="33" t="str">
        <f t="array" ref="K119">iferror(INDEX(INDIRECT("'Form Responses 1'!I"&amp;A113):indirect("'Form Responses 1'!I"&amp;B112),MATCH(C119,B113:B120,0)),"")</f>
        <v/>
      </c>
    </row>
    <row r="120">
      <c r="A120" s="20" t="str">
        <f>if(A113+D119&lt;=B112,A113+D119,"")</f>
        <v>#N/A</v>
      </c>
      <c r="B120" s="31" t="str">
        <f t="shared" si="11"/>
        <v/>
      </c>
      <c r="C120" s="21" t="str">
        <f>iferror(small(B113:B120,D120),"")</f>
        <v/>
      </c>
      <c r="D120" s="32">
        <v>8.0</v>
      </c>
      <c r="E120" s="33" t="str">
        <f t="array" ref="E120">iferror(INDEX(INDIRECT("'Form Responses 1'!B"&amp;A113):indirect("'Form Responses 1'!B"&amp;B112),MATCH(C120,B113:B120,0)),"")</f>
        <v/>
      </c>
      <c r="F120" s="33" t="str">
        <f t="array" ref="F120">iferror(INDEX(INDIRECT("'Form Responses 1'!c"&amp;A113):indirect("'Form Responses 1'!c"&amp;B112),MATCH(C120,B113:B120,0)),"")</f>
        <v/>
      </c>
      <c r="G120" s="32" t="str">
        <f t="array" ref="G120">iferror(INDEX(INDIRECT("'Form Responses 1'!E"&amp;A113):indirect("'Form Responses 1'!E"&amp;B112),MATCH(C120,B113:B120,0)),"")</f>
        <v/>
      </c>
      <c r="H120" s="32" t="str">
        <f t="array" ref="H120">iferror(INDEX(INDIRECT("'Form Responses 1'!F"&amp;A113):indirect("'Form Responses 1'!F"&amp;B112),MATCH(C120,B113:B120,0)),"")</f>
        <v/>
      </c>
      <c r="I120" s="33" t="str">
        <f t="array" ref="I120">iferror(INDEX(INDIRECT("'Form Responses 1'!G"&amp;A113):indirect("'Form Responses 1'!G"&amp;B112),MATCH(C120,B113:B120,0)),"")</f>
        <v/>
      </c>
      <c r="J120" s="33" t="str">
        <f t="array" ref="J120">iferror(INDEX(INDIRECT("'Form Responses 1'!H"&amp;A113):indirect("'Form Responses 1'!H"&amp;B112),MATCH(C120,B113:B120,0)),"")</f>
        <v/>
      </c>
      <c r="K120" s="33" t="str">
        <f t="array" ref="K120">iferror(INDEX(INDIRECT("'Form Responses 1'!I"&amp;A113):indirect("'Form Responses 1'!I"&amp;B112),MATCH(C120,B113:B120,0)),"")</f>
        <v/>
      </c>
    </row>
    <row r="121">
      <c r="A121" s="21"/>
      <c r="B121" s="21"/>
      <c r="C121" s="21"/>
      <c r="D121" s="21"/>
      <c r="E121" s="35"/>
      <c r="F121" s="35"/>
      <c r="G121" s="21"/>
      <c r="H121" s="21"/>
      <c r="I121" s="35"/>
      <c r="J121" s="35"/>
      <c r="K121" s="35"/>
    </row>
    <row r="122">
      <c r="A122" s="20"/>
      <c r="B122" s="31"/>
      <c r="C122" s="20">
        <v>10.0</v>
      </c>
      <c r="D122" s="22"/>
      <c r="E122" s="23">
        <v>44179.0</v>
      </c>
      <c r="F122" s="24" t="str">
        <f t="array" ref="F122">indirect("'sheet3'!E"&amp;2)</f>
        <v>JURNAL KELAS 9F SMP NEGERI 1 TURI SEMESTER 1 TAHUN PELAJARAN 2020/2021</v>
      </c>
      <c r="G122" s="25"/>
      <c r="H122" s="25"/>
      <c r="I122" s="26"/>
      <c r="J122" s="26"/>
      <c r="K122" s="27"/>
    </row>
    <row r="123">
      <c r="A123" s="20"/>
      <c r="B123" s="28" t="str">
        <f t="array" ref="B123">row(index(Sheet3!$A$1:$A$2943,match(right(E122,10),Sheet3!$A$1:$A$2943,0)))+countif(Sheet3!$A$1:$A$2943,(index(Sheet3!$A$1:$A$2943,match(right(E122,10),Sheet3!$A$1:$A$2943,0))))-1</f>
        <v>#N/A</v>
      </c>
      <c r="C123" s="21"/>
      <c r="D123" s="37" t="s">
        <v>333</v>
      </c>
      <c r="E123" s="38" t="s">
        <v>334</v>
      </c>
      <c r="F123" s="38" t="s">
        <v>2</v>
      </c>
      <c r="G123" s="38" t="s">
        <v>4</v>
      </c>
      <c r="H123" s="38" t="s">
        <v>335</v>
      </c>
      <c r="I123" s="38" t="s">
        <v>336</v>
      </c>
      <c r="J123" s="38" t="s">
        <v>337</v>
      </c>
      <c r="K123" s="38" t="s">
        <v>338</v>
      </c>
    </row>
    <row r="124">
      <c r="A124" s="30" t="str">
        <f t="array" ref="A124">row(index(Sheet3!$A$1:$A$2943,match(right(E122,10),Sheet3!$A$1:$A$2943,0)))</f>
        <v>#N/A</v>
      </c>
      <c r="B124" s="31" t="str">
        <f t="shared" ref="B124:B131" si="12">iferror(value(left(indirect("Form Responses 1!E"&amp;A124),iferror(find(",",indirect("Form Responses 1!E"&amp;A124)),len(indirect("Form Responses 1!E"&amp;A124))+1)-1)),"")</f>
        <v/>
      </c>
      <c r="C124" s="21" t="str">
        <f>iferror(small(B124:B131,D124),"")</f>
        <v/>
      </c>
      <c r="D124" s="32">
        <v>1.0</v>
      </c>
      <c r="E124" s="33" t="str">
        <f t="array" ref="E124">iferror(INDEX(INDIRECT("'Form Responses 1'!B"&amp;A124):indirect("'Form Responses 1'!B"&amp;B123),MATCH(C124,B124:B131,0)),"")</f>
        <v/>
      </c>
      <c r="F124" s="33" t="str">
        <f t="array" ref="F124">iferror(INDEX(INDIRECT("'Form Responses 1'!c"&amp;A124):indirect("'Form Responses 1'!c"&amp;B123),MATCH(C124,B124:B131,0)),"")</f>
        <v/>
      </c>
      <c r="G124" s="32" t="str">
        <f t="array" ref="G124">iferror(INDEX(INDIRECT("'Form Responses 1'!E"&amp;A124):indirect("'Form Responses 1'!E"&amp;B123),MATCH(C124,B124:B131,0)),"")</f>
        <v/>
      </c>
      <c r="H124" s="32" t="str">
        <f t="array" ref="H124">iferror(INDEX(INDIRECT("'Form Responses 1'!F"&amp;A124):indirect("'Form Responses 1'!F"&amp;B123),MATCH(C124,B124:B131,0)),"")</f>
        <v/>
      </c>
      <c r="I124" s="33" t="str">
        <f t="array" ref="I124">iferror(INDEX(INDIRECT("'Form Responses 1'!G"&amp;A124):indirect("'Form Responses 1'!G"&amp;B123),MATCH(C124,B124:B131,0)),"")</f>
        <v/>
      </c>
      <c r="J124" s="33" t="str">
        <f t="array" ref="J124">iferror(INDEX(INDIRECT("'Form Responses 1'!H"&amp;A124):indirect("'Form Responses 1'!H"&amp;B123),MATCH(C124,B124:B131,0)),"")</f>
        <v/>
      </c>
      <c r="K124" s="33" t="str">
        <f t="array" ref="K124">iferror(INDEX(INDIRECT("'Form Responses 1'!I"&amp;A124):indirect("'Form Responses 1'!I"&amp;B123),MATCH(C124,B124:B131,0)),"")</f>
        <v/>
      </c>
    </row>
    <row r="125">
      <c r="A125" s="20" t="str">
        <f>if(A124+D124&lt;=B123,A124+D124,"")</f>
        <v>#N/A</v>
      </c>
      <c r="B125" s="31" t="str">
        <f t="shared" si="12"/>
        <v/>
      </c>
      <c r="C125" s="21" t="str">
        <f>iferror(small(B124:B131,D125),"")</f>
        <v/>
      </c>
      <c r="D125" s="32">
        <v>2.0</v>
      </c>
      <c r="E125" s="33" t="str">
        <f t="array" ref="E125">iferror(INDEX(INDIRECT("'Form Responses 1'!B"&amp;A124):indirect("'Form Responses 1'!B"&amp;B123),MATCH(C125,B124:B131,0)),"")</f>
        <v/>
      </c>
      <c r="F125" s="33" t="str">
        <f t="array" ref="F125">iferror(INDEX(INDIRECT("'Form Responses 1'!c"&amp;A124):indirect("'Form Responses 1'!c"&amp;B123),MATCH(C125,B124:B131,0)),"")</f>
        <v/>
      </c>
      <c r="G125" s="32" t="str">
        <f t="array" ref="G125">iferror(INDEX(INDIRECT("'Form Responses 1'!E"&amp;A124):indirect("'Form Responses 1'!E"&amp;B123),MATCH(C125,B124:B131,0)),"")</f>
        <v/>
      </c>
      <c r="H125" s="32" t="str">
        <f t="array" ref="H125">iferror(INDEX(INDIRECT("'Form Responses 1'!F"&amp;A124):indirect("'Form Responses 1'!F"&amp;B123),MATCH(C125,B124:B131,0)),"")</f>
        <v/>
      </c>
      <c r="I125" s="33" t="str">
        <f t="array" ref="I125">iferror(INDEX(INDIRECT("'Form Responses 1'!G"&amp;A124):indirect("'Form Responses 1'!G"&amp;B123),MATCH(C125,B124:B131,0)),"")</f>
        <v/>
      </c>
      <c r="J125" s="33" t="str">
        <f t="array" ref="J125">iferror(INDEX(INDIRECT("'Form Responses 1'!H"&amp;A124):indirect("'Form Responses 1'!H"&amp;B123),MATCH(C125,B124:B131,0)),"")</f>
        <v/>
      </c>
      <c r="K125" s="33" t="str">
        <f t="array" ref="K125">iferror(INDEX(INDIRECT("'Form Responses 1'!I"&amp;A124):indirect("'Form Responses 1'!I"&amp;B123),MATCH(C125,B124:B131,0)),"")</f>
        <v/>
      </c>
    </row>
    <row r="126">
      <c r="A126" s="20" t="str">
        <f>if(A124+D125&lt;=B123,A124+D125,"")</f>
        <v>#N/A</v>
      </c>
      <c r="B126" s="31" t="str">
        <f t="shared" si="12"/>
        <v/>
      </c>
      <c r="C126" s="21" t="str">
        <f>iferror(small(B124:B131,D126),"")</f>
        <v/>
      </c>
      <c r="D126" s="32">
        <v>3.0</v>
      </c>
      <c r="E126" s="33" t="str">
        <f t="array" ref="E126">iferror(INDEX(INDIRECT("'Form Responses 1'!B"&amp;A124):indirect("'Form Responses 1'!B"&amp;B123),MATCH(C126,B124:B131,0)),"")</f>
        <v/>
      </c>
      <c r="F126" s="33" t="str">
        <f t="array" ref="F126">iferror(INDEX(INDIRECT("'Form Responses 1'!c"&amp;A124):indirect("'Form Responses 1'!c"&amp;B123),MATCH(C126,B124:B131,0)),"")</f>
        <v/>
      </c>
      <c r="G126" s="32" t="str">
        <f t="array" ref="G126">iferror(INDEX(INDIRECT("'Form Responses 1'!E"&amp;A124):indirect("'Form Responses 1'!E"&amp;B123),MATCH(C126,B124:B131,0)),"")</f>
        <v/>
      </c>
      <c r="H126" s="32" t="str">
        <f t="array" ref="H126">iferror(INDEX(INDIRECT("'Form Responses 1'!F"&amp;A124):indirect("'Form Responses 1'!F"&amp;B123),MATCH(C126,B124:B131,0)),"")</f>
        <v/>
      </c>
      <c r="I126" s="33" t="str">
        <f t="array" ref="I126">iferror(INDEX(INDIRECT("'Form Responses 1'!G"&amp;A124):indirect("'Form Responses 1'!G"&amp;B123),MATCH(C126,B124:B131,0)),"")</f>
        <v/>
      </c>
      <c r="J126" s="33" t="str">
        <f t="array" ref="J126">iferror(INDEX(INDIRECT("'Form Responses 1'!H"&amp;A124):indirect("'Form Responses 1'!H"&amp;B123),MATCH(C126,B124:B131,0)),"")</f>
        <v/>
      </c>
      <c r="K126" s="33" t="str">
        <f t="array" ref="K126">iferror(INDEX(INDIRECT("'Form Responses 1'!I"&amp;A124):indirect("'Form Responses 1'!I"&amp;B123),MATCH(C126,B124:B131,0)),"")</f>
        <v/>
      </c>
    </row>
    <row r="127">
      <c r="A127" s="20" t="str">
        <f>if(A124+D126&lt;=B123,A124+D126,"")</f>
        <v>#N/A</v>
      </c>
      <c r="B127" s="31" t="str">
        <f t="shared" si="12"/>
        <v/>
      </c>
      <c r="C127" s="21" t="str">
        <f>iferror(small(B124:B131,D127),"")</f>
        <v/>
      </c>
      <c r="D127" s="32">
        <v>4.0</v>
      </c>
      <c r="E127" s="33" t="str">
        <f t="array" ref="E127">iferror(INDEX(INDIRECT("'Form Responses 1'!B"&amp;A124):indirect("'Form Responses 1'!B"&amp;B123),MATCH(C127,B124:B131,0)),"")</f>
        <v/>
      </c>
      <c r="F127" s="33" t="str">
        <f t="array" ref="F127">iferror(INDEX(INDIRECT("'Form Responses 1'!c"&amp;A124):indirect("'Form Responses 1'!c"&amp;B123),MATCH(C127,B124:B131,0)),"")</f>
        <v/>
      </c>
      <c r="G127" s="32" t="str">
        <f t="array" ref="G127">iferror(INDEX(INDIRECT("'Form Responses 1'!E"&amp;A124):indirect("'Form Responses 1'!E"&amp;B123),MATCH(C127,B124:B131,0)),"")</f>
        <v/>
      </c>
      <c r="H127" s="32" t="str">
        <f t="array" ref="H127">iferror(INDEX(INDIRECT("'Form Responses 1'!F"&amp;A124):indirect("'Form Responses 1'!F"&amp;B123),MATCH(C127,B124:B131,0)),"")</f>
        <v/>
      </c>
      <c r="I127" s="33" t="str">
        <f t="array" ref="I127">iferror(INDEX(INDIRECT("'Form Responses 1'!G"&amp;A124):indirect("'Form Responses 1'!G"&amp;B123),MATCH(C127,B124:B131,0)),"")</f>
        <v/>
      </c>
      <c r="J127" s="33" t="str">
        <f t="array" ref="J127">iferror(INDEX(INDIRECT("'Form Responses 1'!H"&amp;A124):indirect("'Form Responses 1'!H"&amp;B123),MATCH(C127,B124:B131,0)),"")</f>
        <v/>
      </c>
      <c r="K127" s="33" t="str">
        <f t="array" ref="K127">iferror(INDEX(INDIRECT("'Form Responses 1'!I"&amp;A124):indirect("'Form Responses 1'!I"&amp;B123),MATCH(C127,B124:B131,0)),"")</f>
        <v/>
      </c>
    </row>
    <row r="128">
      <c r="A128" s="20" t="str">
        <f>if(A124+D127&lt;=B123,A124+D127,"")</f>
        <v>#N/A</v>
      </c>
      <c r="B128" s="31" t="str">
        <f t="shared" si="12"/>
        <v/>
      </c>
      <c r="C128" s="21" t="str">
        <f>iferror(small(B124:B131,D128),"")</f>
        <v/>
      </c>
      <c r="D128" s="32">
        <v>5.0</v>
      </c>
      <c r="E128" s="33" t="str">
        <f t="array" ref="E128">iferror(INDEX(INDIRECT("'Form Responses 1'!B"&amp;A124):indirect("'Form Responses 1'!B"&amp;B123),MATCH(C128,B124:B131,0)),"")</f>
        <v/>
      </c>
      <c r="F128" s="33" t="str">
        <f t="array" ref="F128">iferror(INDEX(INDIRECT("'Form Responses 1'!c"&amp;A124):indirect("'Form Responses 1'!c"&amp;B123),MATCH(C128,B124:B131,0)),"")</f>
        <v/>
      </c>
      <c r="G128" s="32" t="str">
        <f t="array" ref="G128">iferror(INDEX(INDIRECT("'Form Responses 1'!E"&amp;A124):indirect("'Form Responses 1'!E"&amp;B123),MATCH(C128,B124:B131,0)),"")</f>
        <v/>
      </c>
      <c r="H128" s="32" t="str">
        <f t="array" ref="H128">iferror(INDEX(INDIRECT("'Form Responses 1'!F"&amp;A124):indirect("'Form Responses 1'!F"&amp;B123),MATCH(C128,B124:B131,0)),"")</f>
        <v/>
      </c>
      <c r="I128" s="33" t="str">
        <f t="array" ref="I128">iferror(INDEX(INDIRECT("'Form Responses 1'!G"&amp;A124):indirect("'Form Responses 1'!G"&amp;B123),MATCH(C128,B124:B131,0)),"")</f>
        <v/>
      </c>
      <c r="J128" s="33" t="str">
        <f t="array" ref="J128">iferror(INDEX(INDIRECT("'Form Responses 1'!H"&amp;A124):indirect("'Form Responses 1'!H"&amp;B123),MATCH(C128,B124:B131,0)),"")</f>
        <v/>
      </c>
      <c r="K128" s="33" t="str">
        <f t="array" ref="K128">iferror(INDEX(INDIRECT("'Form Responses 1'!I"&amp;A124):indirect("'Form Responses 1'!I"&amp;B123),MATCH(C128,B124:B131,0)),"")</f>
        <v/>
      </c>
    </row>
    <row r="129">
      <c r="A129" s="20" t="str">
        <f>if(A124+D128&lt;=B123,A124+D128,"")</f>
        <v>#N/A</v>
      </c>
      <c r="B129" s="31" t="str">
        <f t="shared" si="12"/>
        <v/>
      </c>
      <c r="C129" s="21" t="str">
        <f>iferror(small(B124:B131,D129),"")</f>
        <v/>
      </c>
      <c r="D129" s="32">
        <v>6.0</v>
      </c>
      <c r="E129" s="33" t="str">
        <f t="array" ref="E129">iferror(INDEX(INDIRECT("'Form Responses 1'!B"&amp;A124):indirect("'Form Responses 1'!B"&amp;B123),MATCH(C129,B124:B131,0)),"")</f>
        <v/>
      </c>
      <c r="F129" s="33" t="str">
        <f t="array" ref="F129">iferror(INDEX(INDIRECT("'Form Responses 1'!c"&amp;A124):indirect("'Form Responses 1'!c"&amp;B123),MATCH(C129,B124:B131,0)),"")</f>
        <v/>
      </c>
      <c r="G129" s="32" t="str">
        <f t="array" ref="G129">iferror(INDEX(INDIRECT("'Form Responses 1'!E"&amp;A124):indirect("'Form Responses 1'!E"&amp;B123),MATCH(C129,B124:B131,0)),"")</f>
        <v/>
      </c>
      <c r="H129" s="32" t="str">
        <f t="array" ref="H129">iferror(INDEX(INDIRECT("'Form Responses 1'!F"&amp;A124):indirect("'Form Responses 1'!F"&amp;B123),MATCH(C129,B124:B131,0)),"")</f>
        <v/>
      </c>
      <c r="I129" s="33" t="str">
        <f t="array" ref="I129">iferror(INDEX(INDIRECT("'Form Responses 1'!G"&amp;A124):indirect("'Form Responses 1'!G"&amp;B123),MATCH(C129,B124:B131,0)),"")</f>
        <v/>
      </c>
      <c r="J129" s="33" t="str">
        <f t="array" ref="J129">iferror(INDEX(INDIRECT("'Form Responses 1'!H"&amp;A124):indirect("'Form Responses 1'!H"&amp;B123),MATCH(C129,B124:B131,0)),"")</f>
        <v/>
      </c>
      <c r="K129" s="33" t="str">
        <f t="array" ref="K129">iferror(INDEX(INDIRECT("'Form Responses 1'!I"&amp;A124):indirect("'Form Responses 1'!I"&amp;B123),MATCH(C129,B124:B131,0)),"")</f>
        <v/>
      </c>
    </row>
    <row r="130">
      <c r="A130" s="20" t="str">
        <f>if(A124+D129&lt;=B123,A124+D129,"")</f>
        <v>#N/A</v>
      </c>
      <c r="B130" s="31" t="str">
        <f t="shared" si="12"/>
        <v/>
      </c>
      <c r="C130" s="21" t="str">
        <f>iferror(small(B124:B131,D130),"")</f>
        <v/>
      </c>
      <c r="D130" s="32">
        <v>7.0</v>
      </c>
      <c r="E130" s="33" t="str">
        <f t="array" ref="E130">iferror(INDEX(INDIRECT("'Form Responses 1'!B"&amp;A124):indirect("'Form Responses 1'!B"&amp;B123),MATCH(C130,B124:B131,0)),"")</f>
        <v/>
      </c>
      <c r="F130" s="33" t="str">
        <f t="array" ref="F130">iferror(INDEX(INDIRECT("'Form Responses 1'!c"&amp;A124):indirect("'Form Responses 1'!c"&amp;B123),MATCH(C130,B124:B131,0)),"")</f>
        <v/>
      </c>
      <c r="G130" s="32" t="str">
        <f t="array" ref="G130">iferror(INDEX(INDIRECT("'Form Responses 1'!E"&amp;A124):indirect("'Form Responses 1'!E"&amp;B123),MATCH(C130,B124:B131,0)),"")</f>
        <v/>
      </c>
      <c r="H130" s="32" t="str">
        <f t="array" ref="H130">iferror(INDEX(INDIRECT("'Form Responses 1'!F"&amp;A124):indirect("'Form Responses 1'!F"&amp;B123),MATCH(C130,B124:B131,0)),"")</f>
        <v/>
      </c>
      <c r="I130" s="33" t="str">
        <f t="array" ref="I130">iferror(INDEX(INDIRECT("'Form Responses 1'!G"&amp;A124):indirect("'Form Responses 1'!G"&amp;B123),MATCH(C130,B124:B131,0)),"")</f>
        <v/>
      </c>
      <c r="J130" s="33" t="str">
        <f t="array" ref="J130">iferror(INDEX(INDIRECT("'Form Responses 1'!H"&amp;A124):indirect("'Form Responses 1'!H"&amp;B123),MATCH(C130,B124:B131,0)),"")</f>
        <v/>
      </c>
      <c r="K130" s="33" t="str">
        <f t="array" ref="K130">iferror(INDEX(INDIRECT("'Form Responses 1'!I"&amp;A124):indirect("'Form Responses 1'!I"&amp;B123),MATCH(C130,B124:B131,0)),"")</f>
        <v/>
      </c>
    </row>
    <row r="131">
      <c r="A131" s="20" t="str">
        <f>if(A124+D130&lt;=B123,A124+D130,"")</f>
        <v>#N/A</v>
      </c>
      <c r="B131" s="31" t="str">
        <f t="shared" si="12"/>
        <v/>
      </c>
      <c r="C131" s="21" t="str">
        <f>iferror(small(B124:B131,D131),"")</f>
        <v/>
      </c>
      <c r="D131" s="32">
        <v>8.0</v>
      </c>
      <c r="E131" s="33" t="str">
        <f t="array" ref="E131">iferror(INDEX(INDIRECT("'Form Responses 1'!B"&amp;A124):indirect("'Form Responses 1'!B"&amp;B123),MATCH(C131,B124:B131,0)),"")</f>
        <v/>
      </c>
      <c r="F131" s="33" t="str">
        <f t="array" ref="F131">iferror(INDEX(INDIRECT("'Form Responses 1'!c"&amp;A124):indirect("'Form Responses 1'!c"&amp;B123),MATCH(C131,B124:B131,0)),"")</f>
        <v/>
      </c>
      <c r="G131" s="32" t="str">
        <f t="array" ref="G131">iferror(INDEX(INDIRECT("'Form Responses 1'!E"&amp;A124):indirect("'Form Responses 1'!E"&amp;B123),MATCH(C131,B124:B131,0)),"")</f>
        <v/>
      </c>
      <c r="H131" s="32" t="str">
        <f t="array" ref="H131">iferror(INDEX(INDIRECT("'Form Responses 1'!F"&amp;A124):indirect("'Form Responses 1'!F"&amp;B123),MATCH(C131,B124:B131,0)),"")</f>
        <v/>
      </c>
      <c r="I131" s="33" t="str">
        <f t="array" ref="I131">iferror(INDEX(INDIRECT("'Form Responses 1'!G"&amp;A124):indirect("'Form Responses 1'!G"&amp;B123),MATCH(C131,B124:B131,0)),"")</f>
        <v/>
      </c>
      <c r="J131" s="33" t="str">
        <f t="array" ref="J131">iferror(INDEX(INDIRECT("'Form Responses 1'!H"&amp;A124):indirect("'Form Responses 1'!H"&amp;B123),MATCH(C131,B124:B131,0)),"")</f>
        <v/>
      </c>
      <c r="K131" s="33" t="str">
        <f t="array" ref="K131">iferror(INDEX(INDIRECT("'Form Responses 1'!I"&amp;A124):indirect("'Form Responses 1'!I"&amp;B123),MATCH(C131,B124:B131,0)),"")</f>
        <v/>
      </c>
    </row>
    <row r="132">
      <c r="A132" s="21"/>
      <c r="B132" s="21"/>
      <c r="C132" s="21"/>
      <c r="D132" s="21"/>
      <c r="E132" s="35"/>
      <c r="F132" s="35"/>
      <c r="G132" s="21"/>
      <c r="H132" s="21"/>
      <c r="I132" s="35"/>
      <c r="J132" s="35"/>
      <c r="K132" s="35"/>
    </row>
    <row r="133">
      <c r="A133" s="20"/>
      <c r="B133" s="31"/>
      <c r="C133" s="20">
        <v>10.0</v>
      </c>
      <c r="D133" s="22"/>
      <c r="E133" s="23">
        <v>44180.0</v>
      </c>
      <c r="F133" s="24" t="str">
        <f t="array" ref="F133">indirect("'sheet3'!E"&amp;2)</f>
        <v>JURNAL KELAS 9F SMP NEGERI 1 TURI SEMESTER 1 TAHUN PELAJARAN 2020/2021</v>
      </c>
      <c r="G133" s="25"/>
      <c r="H133" s="25"/>
      <c r="I133" s="26"/>
      <c r="J133" s="26"/>
      <c r="K133" s="27"/>
    </row>
    <row r="134">
      <c r="A134" s="20"/>
      <c r="B134" s="28" t="str">
        <f t="array" ref="B134">row(index(Sheet3!$A$1:$A$2943,match(right(E133,10),Sheet3!$A$1:$A$2943,0)))+countif(Sheet3!$A$1:$A$2943,(index(Sheet3!$A$1:$A$2943,match(right(E133,10),Sheet3!$A$1:$A$2943,0))))-1</f>
        <v>#N/A</v>
      </c>
      <c r="C134" s="21"/>
      <c r="D134" s="37" t="s">
        <v>333</v>
      </c>
      <c r="E134" s="38" t="s">
        <v>334</v>
      </c>
      <c r="F134" s="38" t="s">
        <v>2</v>
      </c>
      <c r="G134" s="38" t="s">
        <v>4</v>
      </c>
      <c r="H134" s="38" t="s">
        <v>335</v>
      </c>
      <c r="I134" s="38" t="s">
        <v>336</v>
      </c>
      <c r="J134" s="38" t="s">
        <v>337</v>
      </c>
      <c r="K134" s="38" t="s">
        <v>338</v>
      </c>
    </row>
    <row r="135">
      <c r="A135" s="30" t="str">
        <f t="array" ref="A135">row(index(Sheet3!$A$1:$A$2943,match(right(E133,10),Sheet3!$A$1:$A$2943,0)))</f>
        <v>#N/A</v>
      </c>
      <c r="B135" s="31" t="str">
        <f t="shared" ref="B135:B142" si="13">iferror(value(left(indirect("Form Responses 1!E"&amp;A135),iferror(find(",",indirect("Form Responses 1!E"&amp;A135)),len(indirect("Form Responses 1!E"&amp;A135))+1)-1)),"")</f>
        <v/>
      </c>
      <c r="C135" s="21" t="str">
        <f>iferror(small(B135:B142,D135),"")</f>
        <v/>
      </c>
      <c r="D135" s="32">
        <v>1.0</v>
      </c>
      <c r="E135" s="33" t="str">
        <f t="array" ref="E135">iferror(INDEX(INDIRECT("'Form Responses 1'!B"&amp;A135):indirect("'Form Responses 1'!B"&amp;B134),MATCH(C135,B135:B142,0)),"")</f>
        <v/>
      </c>
      <c r="F135" s="33" t="str">
        <f t="array" ref="F135">iferror(INDEX(INDIRECT("'Form Responses 1'!c"&amp;A135):indirect("'Form Responses 1'!c"&amp;B134),MATCH(C135,B135:B142,0)),"")</f>
        <v/>
      </c>
      <c r="G135" s="32" t="str">
        <f t="array" ref="G135">iferror(INDEX(INDIRECT("'Form Responses 1'!E"&amp;A135):indirect("'Form Responses 1'!E"&amp;B134),MATCH(C135,B135:B142,0)),"")</f>
        <v/>
      </c>
      <c r="H135" s="32" t="str">
        <f t="array" ref="H135">iferror(INDEX(INDIRECT("'Form Responses 1'!F"&amp;A135):indirect("'Form Responses 1'!F"&amp;B134),MATCH(C135,B135:B142,0)),"")</f>
        <v/>
      </c>
      <c r="I135" s="33" t="str">
        <f t="array" ref="I135">iferror(INDEX(INDIRECT("'Form Responses 1'!G"&amp;A135):indirect("'Form Responses 1'!G"&amp;B134),MATCH(C135,B135:B142,0)),"")</f>
        <v/>
      </c>
      <c r="J135" s="33" t="str">
        <f t="array" ref="J135">iferror(INDEX(INDIRECT("'Form Responses 1'!H"&amp;A135):indirect("'Form Responses 1'!H"&amp;B134),MATCH(C135,B135:B142,0)),"")</f>
        <v/>
      </c>
      <c r="K135" s="33" t="str">
        <f t="array" ref="K135">iferror(INDEX(INDIRECT("'Form Responses 1'!I"&amp;A135):indirect("'Form Responses 1'!I"&amp;B134),MATCH(C135,B135:B142,0)),"")</f>
        <v/>
      </c>
    </row>
    <row r="136">
      <c r="A136" s="20" t="str">
        <f>if(A135+D135&lt;=B134,A135+D135,"")</f>
        <v>#N/A</v>
      </c>
      <c r="B136" s="31" t="str">
        <f t="shared" si="13"/>
        <v/>
      </c>
      <c r="C136" s="21" t="str">
        <f>iferror(small(B135:B142,D136),"")</f>
        <v/>
      </c>
      <c r="D136" s="32">
        <v>2.0</v>
      </c>
      <c r="E136" s="33" t="str">
        <f t="array" ref="E136">iferror(INDEX(INDIRECT("'Form Responses 1'!B"&amp;A135):indirect("'Form Responses 1'!B"&amp;B134),MATCH(C136,B135:B142,0)),"")</f>
        <v/>
      </c>
      <c r="F136" s="33" t="str">
        <f t="array" ref="F136">iferror(INDEX(INDIRECT("'Form Responses 1'!c"&amp;A135):indirect("'Form Responses 1'!c"&amp;B134),MATCH(C136,B135:B142,0)),"")</f>
        <v/>
      </c>
      <c r="G136" s="32" t="str">
        <f t="array" ref="G136">iferror(INDEX(INDIRECT("'Form Responses 1'!E"&amp;A135):indirect("'Form Responses 1'!E"&amp;B134),MATCH(C136,B135:B142,0)),"")</f>
        <v/>
      </c>
      <c r="H136" s="32" t="str">
        <f t="array" ref="H136">iferror(INDEX(INDIRECT("'Form Responses 1'!F"&amp;A135):indirect("'Form Responses 1'!F"&amp;B134),MATCH(C136,B135:B142,0)),"")</f>
        <v/>
      </c>
      <c r="I136" s="33" t="str">
        <f t="array" ref="I136">iferror(INDEX(INDIRECT("'Form Responses 1'!G"&amp;A135):indirect("'Form Responses 1'!G"&amp;B134),MATCH(C136,B135:B142,0)),"")</f>
        <v/>
      </c>
      <c r="J136" s="33" t="str">
        <f t="array" ref="J136">iferror(INDEX(INDIRECT("'Form Responses 1'!H"&amp;A135):indirect("'Form Responses 1'!H"&amp;B134),MATCH(C136,B135:B142,0)),"")</f>
        <v/>
      </c>
      <c r="K136" s="33" t="str">
        <f t="array" ref="K136">iferror(INDEX(INDIRECT("'Form Responses 1'!I"&amp;A135):indirect("'Form Responses 1'!I"&amp;B134),MATCH(C136,B135:B142,0)),"")</f>
        <v/>
      </c>
    </row>
    <row r="137">
      <c r="A137" s="20" t="str">
        <f>if(A135+D136&lt;=B134,A135+D136,"")</f>
        <v>#N/A</v>
      </c>
      <c r="B137" s="31" t="str">
        <f t="shared" si="13"/>
        <v/>
      </c>
      <c r="C137" s="21" t="str">
        <f>iferror(small(B135:B142,D137),"")</f>
        <v/>
      </c>
      <c r="D137" s="32">
        <v>3.0</v>
      </c>
      <c r="E137" s="33" t="str">
        <f t="array" ref="E137">iferror(INDEX(INDIRECT("'Form Responses 1'!B"&amp;A135):indirect("'Form Responses 1'!B"&amp;B134),MATCH(C137,B135:B142,0)),"")</f>
        <v/>
      </c>
      <c r="F137" s="33" t="str">
        <f t="array" ref="F137">iferror(INDEX(INDIRECT("'Form Responses 1'!c"&amp;A135):indirect("'Form Responses 1'!c"&amp;B134),MATCH(C137,B135:B142,0)),"")</f>
        <v/>
      </c>
      <c r="G137" s="32" t="str">
        <f t="array" ref="G137">iferror(INDEX(INDIRECT("'Form Responses 1'!E"&amp;A135):indirect("'Form Responses 1'!E"&amp;B134),MATCH(C137,B135:B142,0)),"")</f>
        <v/>
      </c>
      <c r="H137" s="32" t="str">
        <f t="array" ref="H137">iferror(INDEX(INDIRECT("'Form Responses 1'!F"&amp;A135):indirect("'Form Responses 1'!F"&amp;B134),MATCH(C137,B135:B142,0)),"")</f>
        <v/>
      </c>
      <c r="I137" s="33" t="str">
        <f t="array" ref="I137">iferror(INDEX(INDIRECT("'Form Responses 1'!G"&amp;A135):indirect("'Form Responses 1'!G"&amp;B134),MATCH(C137,B135:B142,0)),"")</f>
        <v/>
      </c>
      <c r="J137" s="33" t="str">
        <f t="array" ref="J137">iferror(INDEX(INDIRECT("'Form Responses 1'!H"&amp;A135):indirect("'Form Responses 1'!H"&amp;B134),MATCH(C137,B135:B142,0)),"")</f>
        <v/>
      </c>
      <c r="K137" s="33" t="str">
        <f t="array" ref="K137">iferror(INDEX(INDIRECT("'Form Responses 1'!I"&amp;A135):indirect("'Form Responses 1'!I"&amp;B134),MATCH(C137,B135:B142,0)),"")</f>
        <v/>
      </c>
    </row>
    <row r="138">
      <c r="A138" s="20" t="str">
        <f>if(A135+D137&lt;=B134,A135+D137,"")</f>
        <v>#N/A</v>
      </c>
      <c r="B138" s="31" t="str">
        <f t="shared" si="13"/>
        <v/>
      </c>
      <c r="C138" s="21" t="str">
        <f>iferror(small(B135:B142,D138),"")</f>
        <v/>
      </c>
      <c r="D138" s="32">
        <v>4.0</v>
      </c>
      <c r="E138" s="33" t="str">
        <f t="array" ref="E138">iferror(INDEX(INDIRECT("'Form Responses 1'!B"&amp;A135):indirect("'Form Responses 1'!B"&amp;B134),MATCH(C138,B135:B142,0)),"")</f>
        <v/>
      </c>
      <c r="F138" s="33" t="str">
        <f t="array" ref="F138">iferror(INDEX(INDIRECT("'Form Responses 1'!c"&amp;A135):indirect("'Form Responses 1'!c"&amp;B134),MATCH(C138,B135:B142,0)),"")</f>
        <v/>
      </c>
      <c r="G138" s="32" t="str">
        <f t="array" ref="G138">iferror(INDEX(INDIRECT("'Form Responses 1'!E"&amp;A135):indirect("'Form Responses 1'!E"&amp;B134),MATCH(C138,B135:B142,0)),"")</f>
        <v/>
      </c>
      <c r="H138" s="32" t="str">
        <f t="array" ref="H138">iferror(INDEX(INDIRECT("'Form Responses 1'!F"&amp;A135):indirect("'Form Responses 1'!F"&amp;B134),MATCH(C138,B135:B142,0)),"")</f>
        <v/>
      </c>
      <c r="I138" s="33" t="str">
        <f t="array" ref="I138">iferror(INDEX(INDIRECT("'Form Responses 1'!G"&amp;A135):indirect("'Form Responses 1'!G"&amp;B134),MATCH(C138,B135:B142,0)),"")</f>
        <v/>
      </c>
      <c r="J138" s="33" t="str">
        <f t="array" ref="J138">iferror(INDEX(INDIRECT("'Form Responses 1'!H"&amp;A135):indirect("'Form Responses 1'!H"&amp;B134),MATCH(C138,B135:B142,0)),"")</f>
        <v/>
      </c>
      <c r="K138" s="33" t="str">
        <f t="array" ref="K138">iferror(INDEX(INDIRECT("'Form Responses 1'!I"&amp;A135):indirect("'Form Responses 1'!I"&amp;B134),MATCH(C138,B135:B142,0)),"")</f>
        <v/>
      </c>
    </row>
    <row r="139">
      <c r="A139" s="20" t="str">
        <f>if(A135+D138&lt;=B134,A135+D138,"")</f>
        <v>#N/A</v>
      </c>
      <c r="B139" s="31" t="str">
        <f t="shared" si="13"/>
        <v/>
      </c>
      <c r="C139" s="21" t="str">
        <f>iferror(small(B135:B142,D139),"")</f>
        <v/>
      </c>
      <c r="D139" s="32">
        <v>5.0</v>
      </c>
      <c r="E139" s="33" t="str">
        <f t="array" ref="E139">iferror(INDEX(INDIRECT("'Form Responses 1'!B"&amp;A135):indirect("'Form Responses 1'!B"&amp;B134),MATCH(C139,B135:B142,0)),"")</f>
        <v/>
      </c>
      <c r="F139" s="33" t="str">
        <f t="array" ref="F139">iferror(INDEX(INDIRECT("'Form Responses 1'!c"&amp;A135):indirect("'Form Responses 1'!c"&amp;B134),MATCH(C139,B135:B142,0)),"")</f>
        <v/>
      </c>
      <c r="G139" s="32" t="str">
        <f t="array" ref="G139">iferror(INDEX(INDIRECT("'Form Responses 1'!E"&amp;A135):indirect("'Form Responses 1'!E"&amp;B134),MATCH(C139,B135:B142,0)),"")</f>
        <v/>
      </c>
      <c r="H139" s="32" t="str">
        <f t="array" ref="H139">iferror(INDEX(INDIRECT("'Form Responses 1'!F"&amp;A135):indirect("'Form Responses 1'!F"&amp;B134),MATCH(C139,B135:B142,0)),"")</f>
        <v/>
      </c>
      <c r="I139" s="33" t="str">
        <f t="array" ref="I139">iferror(INDEX(INDIRECT("'Form Responses 1'!G"&amp;A135):indirect("'Form Responses 1'!G"&amp;B134),MATCH(C139,B135:B142,0)),"")</f>
        <v/>
      </c>
      <c r="J139" s="33" t="str">
        <f t="array" ref="J139">iferror(INDEX(INDIRECT("'Form Responses 1'!H"&amp;A135):indirect("'Form Responses 1'!H"&amp;B134),MATCH(C139,B135:B142,0)),"")</f>
        <v/>
      </c>
      <c r="K139" s="33" t="str">
        <f t="array" ref="K139">iferror(INDEX(INDIRECT("'Form Responses 1'!I"&amp;A135):indirect("'Form Responses 1'!I"&amp;B134),MATCH(C139,B135:B142,0)),"")</f>
        <v/>
      </c>
    </row>
    <row r="140">
      <c r="A140" s="20" t="str">
        <f>if(A135+D139&lt;=B134,A135+D139,"")</f>
        <v>#N/A</v>
      </c>
      <c r="B140" s="31" t="str">
        <f t="shared" si="13"/>
        <v/>
      </c>
      <c r="C140" s="21" t="str">
        <f>iferror(small(B135:B142,D140),"")</f>
        <v/>
      </c>
      <c r="D140" s="32">
        <v>6.0</v>
      </c>
      <c r="E140" s="33" t="str">
        <f t="array" ref="E140">iferror(INDEX(INDIRECT("'Form Responses 1'!B"&amp;A135):indirect("'Form Responses 1'!B"&amp;B134),MATCH(C140,B135:B142,0)),"")</f>
        <v/>
      </c>
      <c r="F140" s="33" t="str">
        <f t="array" ref="F140">iferror(INDEX(INDIRECT("'Form Responses 1'!c"&amp;A135):indirect("'Form Responses 1'!c"&amp;B134),MATCH(C140,B135:B142,0)),"")</f>
        <v/>
      </c>
      <c r="G140" s="32" t="str">
        <f t="array" ref="G140">iferror(INDEX(INDIRECT("'Form Responses 1'!E"&amp;A135):indirect("'Form Responses 1'!E"&amp;B134),MATCH(C140,B135:B142,0)),"")</f>
        <v/>
      </c>
      <c r="H140" s="32" t="str">
        <f t="array" ref="H140">iferror(INDEX(INDIRECT("'Form Responses 1'!F"&amp;A135):indirect("'Form Responses 1'!F"&amp;B134),MATCH(C140,B135:B142,0)),"")</f>
        <v/>
      </c>
      <c r="I140" s="33" t="str">
        <f t="array" ref="I140">iferror(INDEX(INDIRECT("'Form Responses 1'!G"&amp;A135):indirect("'Form Responses 1'!G"&amp;B134),MATCH(C140,B135:B142,0)),"")</f>
        <v/>
      </c>
      <c r="J140" s="33" t="str">
        <f t="array" ref="J140">iferror(INDEX(INDIRECT("'Form Responses 1'!H"&amp;A135):indirect("'Form Responses 1'!H"&amp;B134),MATCH(C140,B135:B142,0)),"")</f>
        <v/>
      </c>
      <c r="K140" s="33" t="str">
        <f t="array" ref="K140">iferror(INDEX(INDIRECT("'Form Responses 1'!I"&amp;A135):indirect("'Form Responses 1'!I"&amp;B134),MATCH(C140,B135:B142,0)),"")</f>
        <v/>
      </c>
    </row>
    <row r="141">
      <c r="A141" s="20" t="str">
        <f>if(A135+D140&lt;=B134,A135+D140,"")</f>
        <v>#N/A</v>
      </c>
      <c r="B141" s="31" t="str">
        <f t="shared" si="13"/>
        <v/>
      </c>
      <c r="C141" s="21" t="str">
        <f>iferror(small(B135:B142,D141),"")</f>
        <v/>
      </c>
      <c r="D141" s="32">
        <v>7.0</v>
      </c>
      <c r="E141" s="33" t="str">
        <f t="array" ref="E141">iferror(INDEX(INDIRECT("'Form Responses 1'!B"&amp;A135):indirect("'Form Responses 1'!B"&amp;B134),MATCH(C141,B135:B142,0)),"")</f>
        <v/>
      </c>
      <c r="F141" s="33" t="str">
        <f t="array" ref="F141">iferror(INDEX(INDIRECT("'Form Responses 1'!c"&amp;A135):indirect("'Form Responses 1'!c"&amp;B134),MATCH(C141,B135:B142,0)),"")</f>
        <v/>
      </c>
      <c r="G141" s="32" t="str">
        <f t="array" ref="G141">iferror(INDEX(INDIRECT("'Form Responses 1'!E"&amp;A135):indirect("'Form Responses 1'!E"&amp;B134),MATCH(C141,B135:B142,0)),"")</f>
        <v/>
      </c>
      <c r="H141" s="32" t="str">
        <f t="array" ref="H141">iferror(INDEX(INDIRECT("'Form Responses 1'!F"&amp;A135):indirect("'Form Responses 1'!F"&amp;B134),MATCH(C141,B135:B142,0)),"")</f>
        <v/>
      </c>
      <c r="I141" s="33" t="str">
        <f t="array" ref="I141">iferror(INDEX(INDIRECT("'Form Responses 1'!G"&amp;A135):indirect("'Form Responses 1'!G"&amp;B134),MATCH(C141,B135:B142,0)),"")</f>
        <v/>
      </c>
      <c r="J141" s="33" t="str">
        <f t="array" ref="J141">iferror(INDEX(INDIRECT("'Form Responses 1'!H"&amp;A135):indirect("'Form Responses 1'!H"&amp;B134),MATCH(C141,B135:B142,0)),"")</f>
        <v/>
      </c>
      <c r="K141" s="33" t="str">
        <f t="array" ref="K141">iferror(INDEX(INDIRECT("'Form Responses 1'!I"&amp;A135):indirect("'Form Responses 1'!I"&amp;B134),MATCH(C141,B135:B142,0)),"")</f>
        <v/>
      </c>
    </row>
    <row r="142">
      <c r="A142" s="20" t="str">
        <f>if(A135+D141&lt;=B134,A135+D141,"")</f>
        <v>#N/A</v>
      </c>
      <c r="B142" s="31" t="str">
        <f t="shared" si="13"/>
        <v/>
      </c>
      <c r="C142" s="21" t="str">
        <f>iferror(small(B135:B142,D142),"")</f>
        <v/>
      </c>
      <c r="D142" s="32">
        <v>8.0</v>
      </c>
      <c r="E142" s="33" t="str">
        <f t="array" ref="E142">iferror(INDEX(INDIRECT("'Form Responses 1'!B"&amp;A135):indirect("'Form Responses 1'!B"&amp;B134),MATCH(C142,B135:B142,0)),"")</f>
        <v/>
      </c>
      <c r="F142" s="33" t="str">
        <f t="array" ref="F142">iferror(INDEX(INDIRECT("'Form Responses 1'!c"&amp;A135):indirect("'Form Responses 1'!c"&amp;B134),MATCH(C142,B135:B142,0)),"")</f>
        <v/>
      </c>
      <c r="G142" s="32" t="str">
        <f t="array" ref="G142">iferror(INDEX(INDIRECT("'Form Responses 1'!E"&amp;A135):indirect("'Form Responses 1'!E"&amp;B134),MATCH(C142,B135:B142,0)),"")</f>
        <v/>
      </c>
      <c r="H142" s="32" t="str">
        <f t="array" ref="H142">iferror(INDEX(INDIRECT("'Form Responses 1'!F"&amp;A135):indirect("'Form Responses 1'!F"&amp;B134),MATCH(C142,B135:B142,0)),"")</f>
        <v/>
      </c>
      <c r="I142" s="33" t="str">
        <f t="array" ref="I142">iferror(INDEX(INDIRECT("'Form Responses 1'!G"&amp;A135):indirect("'Form Responses 1'!G"&amp;B134),MATCH(C142,B135:B142,0)),"")</f>
        <v/>
      </c>
      <c r="J142" s="33" t="str">
        <f t="array" ref="J142">iferror(INDEX(INDIRECT("'Form Responses 1'!H"&amp;A135):indirect("'Form Responses 1'!H"&amp;B134),MATCH(C142,B135:B142,0)),"")</f>
        <v/>
      </c>
      <c r="K142" s="33" t="str">
        <f t="array" ref="K142">iferror(INDEX(INDIRECT("'Form Responses 1'!I"&amp;A135):indirect("'Form Responses 1'!I"&amp;B134),MATCH(C142,B135:B142,0)),"")</f>
        <v/>
      </c>
    </row>
    <row r="143">
      <c r="A143" s="21"/>
      <c r="B143" s="21"/>
      <c r="C143" s="21"/>
      <c r="D143" s="21"/>
      <c r="E143" s="35"/>
      <c r="F143" s="35"/>
      <c r="G143" s="21"/>
      <c r="H143" s="21"/>
      <c r="I143" s="35"/>
      <c r="J143" s="35"/>
      <c r="K143" s="35"/>
    </row>
    <row r="144">
      <c r="A144" s="20"/>
      <c r="B144" s="31"/>
      <c r="C144" s="20">
        <v>10.0</v>
      </c>
      <c r="D144" s="22"/>
      <c r="E144" s="23">
        <v>44181.0</v>
      </c>
      <c r="F144" s="24" t="str">
        <f t="array" ref="F144">indirect("'sheet3'!E"&amp;2)</f>
        <v>JURNAL KELAS 9F SMP NEGERI 1 TURI SEMESTER 1 TAHUN PELAJARAN 2020/2021</v>
      </c>
      <c r="G144" s="25"/>
      <c r="H144" s="25"/>
      <c r="I144" s="26"/>
      <c r="J144" s="26"/>
      <c r="K144" s="27"/>
    </row>
    <row r="145">
      <c r="A145" s="20"/>
      <c r="B145" s="28" t="str">
        <f t="array" ref="B145">row(index(Sheet3!$A$1:$A$2943,match(right(E144,10),Sheet3!$A$1:$A$2943,0)))+countif(Sheet3!$A$1:$A$2943,(index(Sheet3!$A$1:$A$2943,match(right(E144,10),Sheet3!$A$1:$A$2943,0))))-1</f>
        <v>#N/A</v>
      </c>
      <c r="C145" s="21"/>
      <c r="D145" s="37" t="s">
        <v>333</v>
      </c>
      <c r="E145" s="38" t="s">
        <v>334</v>
      </c>
      <c r="F145" s="38" t="s">
        <v>2</v>
      </c>
      <c r="G145" s="38" t="s">
        <v>4</v>
      </c>
      <c r="H145" s="38" t="s">
        <v>335</v>
      </c>
      <c r="I145" s="38" t="s">
        <v>336</v>
      </c>
      <c r="J145" s="38" t="s">
        <v>337</v>
      </c>
      <c r="K145" s="38" t="s">
        <v>338</v>
      </c>
    </row>
    <row r="146">
      <c r="A146" s="30" t="str">
        <f t="array" ref="A146">row(index(Sheet3!$A$1:$A$2943,match(right(E144,10),Sheet3!$A$1:$A$2943,0)))</f>
        <v>#N/A</v>
      </c>
      <c r="B146" s="31" t="str">
        <f t="shared" ref="B146:B153" si="14">iferror(value(left(indirect("Form Responses 1!E"&amp;A146),iferror(find(",",indirect("Form Responses 1!E"&amp;A146)),len(indirect("Form Responses 1!E"&amp;A146))+1)-1)),"")</f>
        <v/>
      </c>
      <c r="C146" s="21" t="str">
        <f>iferror(small(B146:B153,D146),"")</f>
        <v/>
      </c>
      <c r="D146" s="32">
        <v>1.0</v>
      </c>
      <c r="E146" s="33" t="str">
        <f t="array" ref="E146">iferror(INDEX(INDIRECT("'Form Responses 1'!B"&amp;A146):indirect("'Form Responses 1'!B"&amp;B145),MATCH(C146,B146:B153,0)),"")</f>
        <v/>
      </c>
      <c r="F146" s="33" t="str">
        <f t="array" ref="F146">iferror(INDEX(INDIRECT("'Form Responses 1'!c"&amp;A146):indirect("'Form Responses 1'!c"&amp;B145),MATCH(C146,B146:B153,0)),"")</f>
        <v/>
      </c>
      <c r="G146" s="32" t="str">
        <f t="array" ref="G146">iferror(INDEX(INDIRECT("'Form Responses 1'!E"&amp;A146):indirect("'Form Responses 1'!E"&amp;B145),MATCH(C146,B146:B153,0)),"")</f>
        <v/>
      </c>
      <c r="H146" s="32" t="str">
        <f t="array" ref="H146">iferror(INDEX(INDIRECT("'Form Responses 1'!F"&amp;A146):indirect("'Form Responses 1'!F"&amp;B145),MATCH(C146,B146:B153,0)),"")</f>
        <v/>
      </c>
      <c r="I146" s="33" t="str">
        <f t="array" ref="I146">iferror(INDEX(INDIRECT("'Form Responses 1'!G"&amp;A146):indirect("'Form Responses 1'!G"&amp;B145),MATCH(C146,B146:B153,0)),"")</f>
        <v/>
      </c>
      <c r="J146" s="33" t="str">
        <f t="array" ref="J146">iferror(INDEX(INDIRECT("'Form Responses 1'!H"&amp;A146):indirect("'Form Responses 1'!H"&amp;B145),MATCH(C146,B146:B153,0)),"")</f>
        <v/>
      </c>
      <c r="K146" s="33" t="str">
        <f t="array" ref="K146">iferror(INDEX(INDIRECT("'Form Responses 1'!I"&amp;A146):indirect("'Form Responses 1'!I"&amp;B145),MATCH(C146,B146:B153,0)),"")</f>
        <v/>
      </c>
    </row>
    <row r="147">
      <c r="A147" s="20" t="str">
        <f>if(A146+D146&lt;=B145,A146+D146,"")</f>
        <v>#N/A</v>
      </c>
      <c r="B147" s="31" t="str">
        <f t="shared" si="14"/>
        <v/>
      </c>
      <c r="C147" s="21" t="str">
        <f>iferror(small(B146:B153,D147),"")</f>
        <v/>
      </c>
      <c r="D147" s="32">
        <v>2.0</v>
      </c>
      <c r="E147" s="33" t="str">
        <f t="array" ref="E147">iferror(INDEX(INDIRECT("'Form Responses 1'!B"&amp;A146):indirect("'Form Responses 1'!B"&amp;B145),MATCH(C147,B146:B153,0)),"")</f>
        <v/>
      </c>
      <c r="F147" s="33" t="str">
        <f t="array" ref="F147">iferror(INDEX(INDIRECT("'Form Responses 1'!c"&amp;A146):indirect("'Form Responses 1'!c"&amp;B145),MATCH(C147,B146:B153,0)),"")</f>
        <v/>
      </c>
      <c r="G147" s="32" t="str">
        <f t="array" ref="G147">iferror(INDEX(INDIRECT("'Form Responses 1'!E"&amp;A146):indirect("'Form Responses 1'!E"&amp;B145),MATCH(C147,B146:B153,0)),"")</f>
        <v/>
      </c>
      <c r="H147" s="32" t="str">
        <f t="array" ref="H147">iferror(INDEX(INDIRECT("'Form Responses 1'!F"&amp;A146):indirect("'Form Responses 1'!F"&amp;B145),MATCH(C147,B146:B153,0)),"")</f>
        <v/>
      </c>
      <c r="I147" s="33" t="str">
        <f t="array" ref="I147">iferror(INDEX(INDIRECT("'Form Responses 1'!G"&amp;A146):indirect("'Form Responses 1'!G"&amp;B145),MATCH(C147,B146:B153,0)),"")</f>
        <v/>
      </c>
      <c r="J147" s="33" t="str">
        <f t="array" ref="J147">iferror(INDEX(INDIRECT("'Form Responses 1'!H"&amp;A146):indirect("'Form Responses 1'!H"&amp;B145),MATCH(C147,B146:B153,0)),"")</f>
        <v/>
      </c>
      <c r="K147" s="33" t="str">
        <f t="array" ref="K147">iferror(INDEX(INDIRECT("'Form Responses 1'!I"&amp;A146):indirect("'Form Responses 1'!I"&amp;B145),MATCH(C147,B146:B153,0)),"")</f>
        <v/>
      </c>
    </row>
    <row r="148">
      <c r="A148" s="20" t="str">
        <f>if(A146+D147&lt;=B145,A146+D147,"")</f>
        <v>#N/A</v>
      </c>
      <c r="B148" s="31" t="str">
        <f t="shared" si="14"/>
        <v/>
      </c>
      <c r="C148" s="21" t="str">
        <f>iferror(small(B146:B153,D148),"")</f>
        <v/>
      </c>
      <c r="D148" s="32">
        <v>3.0</v>
      </c>
      <c r="E148" s="33" t="str">
        <f t="array" ref="E148">iferror(INDEX(INDIRECT("'Form Responses 1'!B"&amp;A146):indirect("'Form Responses 1'!B"&amp;B145),MATCH(C148,B146:B153,0)),"")</f>
        <v/>
      </c>
      <c r="F148" s="33" t="str">
        <f t="array" ref="F148">iferror(INDEX(INDIRECT("'Form Responses 1'!c"&amp;A146):indirect("'Form Responses 1'!c"&amp;B145),MATCH(C148,B146:B153,0)),"")</f>
        <v/>
      </c>
      <c r="G148" s="32" t="str">
        <f t="array" ref="G148">iferror(INDEX(INDIRECT("'Form Responses 1'!E"&amp;A146):indirect("'Form Responses 1'!E"&amp;B145),MATCH(C148,B146:B153,0)),"")</f>
        <v/>
      </c>
      <c r="H148" s="32" t="str">
        <f t="array" ref="H148">iferror(INDEX(INDIRECT("'Form Responses 1'!F"&amp;A146):indirect("'Form Responses 1'!F"&amp;B145),MATCH(C148,B146:B153,0)),"")</f>
        <v/>
      </c>
      <c r="I148" s="33" t="str">
        <f t="array" ref="I148">iferror(INDEX(INDIRECT("'Form Responses 1'!G"&amp;A146):indirect("'Form Responses 1'!G"&amp;B145),MATCH(C148,B146:B153,0)),"")</f>
        <v/>
      </c>
      <c r="J148" s="33" t="str">
        <f t="array" ref="J148">iferror(INDEX(INDIRECT("'Form Responses 1'!H"&amp;A146):indirect("'Form Responses 1'!H"&amp;B145),MATCH(C148,B146:B153,0)),"")</f>
        <v/>
      </c>
      <c r="K148" s="33" t="str">
        <f t="array" ref="K148">iferror(INDEX(INDIRECT("'Form Responses 1'!I"&amp;A146):indirect("'Form Responses 1'!I"&amp;B145),MATCH(C148,B146:B153,0)),"")</f>
        <v/>
      </c>
    </row>
    <row r="149">
      <c r="A149" s="20" t="str">
        <f>if(A146+D148&lt;=B145,A146+D148,"")</f>
        <v>#N/A</v>
      </c>
      <c r="B149" s="31" t="str">
        <f t="shared" si="14"/>
        <v/>
      </c>
      <c r="C149" s="21" t="str">
        <f>iferror(small(B146:B153,D149),"")</f>
        <v/>
      </c>
      <c r="D149" s="32">
        <v>4.0</v>
      </c>
      <c r="E149" s="33" t="str">
        <f t="array" ref="E149">iferror(INDEX(INDIRECT("'Form Responses 1'!B"&amp;A146):indirect("'Form Responses 1'!B"&amp;B145),MATCH(C149,B146:B153,0)),"")</f>
        <v/>
      </c>
      <c r="F149" s="33" t="str">
        <f t="array" ref="F149">iferror(INDEX(INDIRECT("'Form Responses 1'!c"&amp;A146):indirect("'Form Responses 1'!c"&amp;B145),MATCH(C149,B146:B153,0)),"")</f>
        <v/>
      </c>
      <c r="G149" s="32" t="str">
        <f t="array" ref="G149">iferror(INDEX(INDIRECT("'Form Responses 1'!E"&amp;A146):indirect("'Form Responses 1'!E"&amp;B145),MATCH(C149,B146:B153,0)),"")</f>
        <v/>
      </c>
      <c r="H149" s="32" t="str">
        <f t="array" ref="H149">iferror(INDEX(INDIRECT("'Form Responses 1'!F"&amp;A146):indirect("'Form Responses 1'!F"&amp;B145),MATCH(C149,B146:B153,0)),"")</f>
        <v/>
      </c>
      <c r="I149" s="33" t="str">
        <f t="array" ref="I149">iferror(INDEX(INDIRECT("'Form Responses 1'!G"&amp;A146):indirect("'Form Responses 1'!G"&amp;B145),MATCH(C149,B146:B153,0)),"")</f>
        <v/>
      </c>
      <c r="J149" s="33" t="str">
        <f t="array" ref="J149">iferror(INDEX(INDIRECT("'Form Responses 1'!H"&amp;A146):indirect("'Form Responses 1'!H"&amp;B145),MATCH(C149,B146:B153,0)),"")</f>
        <v/>
      </c>
      <c r="K149" s="33" t="str">
        <f t="array" ref="K149">iferror(INDEX(INDIRECT("'Form Responses 1'!I"&amp;A146):indirect("'Form Responses 1'!I"&amp;B145),MATCH(C149,B146:B153,0)),"")</f>
        <v/>
      </c>
    </row>
    <row r="150">
      <c r="A150" s="20" t="str">
        <f>if(A146+D149&lt;=B145,A146+D149,"")</f>
        <v>#N/A</v>
      </c>
      <c r="B150" s="31" t="str">
        <f t="shared" si="14"/>
        <v/>
      </c>
      <c r="C150" s="21" t="str">
        <f>iferror(small(B146:B153,D150),"")</f>
        <v/>
      </c>
      <c r="D150" s="32">
        <v>5.0</v>
      </c>
      <c r="E150" s="33" t="str">
        <f t="array" ref="E150">iferror(INDEX(INDIRECT("'Form Responses 1'!B"&amp;A146):indirect("'Form Responses 1'!B"&amp;B145),MATCH(C150,B146:B153,0)),"")</f>
        <v/>
      </c>
      <c r="F150" s="33" t="str">
        <f t="array" ref="F150">iferror(INDEX(INDIRECT("'Form Responses 1'!c"&amp;A146):indirect("'Form Responses 1'!c"&amp;B145),MATCH(C150,B146:B153,0)),"")</f>
        <v/>
      </c>
      <c r="G150" s="32" t="str">
        <f t="array" ref="G150">iferror(INDEX(INDIRECT("'Form Responses 1'!E"&amp;A146):indirect("'Form Responses 1'!E"&amp;B145),MATCH(C150,B146:B153,0)),"")</f>
        <v/>
      </c>
      <c r="H150" s="32" t="str">
        <f t="array" ref="H150">iferror(INDEX(INDIRECT("'Form Responses 1'!F"&amp;A146):indirect("'Form Responses 1'!F"&amp;B145),MATCH(C150,B146:B153,0)),"")</f>
        <v/>
      </c>
      <c r="I150" s="33" t="str">
        <f t="array" ref="I150">iferror(INDEX(INDIRECT("'Form Responses 1'!G"&amp;A146):indirect("'Form Responses 1'!G"&amp;B145),MATCH(C150,B146:B153,0)),"")</f>
        <v/>
      </c>
      <c r="J150" s="33" t="str">
        <f t="array" ref="J150">iferror(INDEX(INDIRECT("'Form Responses 1'!H"&amp;A146):indirect("'Form Responses 1'!H"&amp;B145),MATCH(C150,B146:B153,0)),"")</f>
        <v/>
      </c>
      <c r="K150" s="33" t="str">
        <f t="array" ref="K150">iferror(INDEX(INDIRECT("'Form Responses 1'!I"&amp;A146):indirect("'Form Responses 1'!I"&amp;B145),MATCH(C150,B146:B153,0)),"")</f>
        <v/>
      </c>
    </row>
    <row r="151">
      <c r="A151" s="20" t="str">
        <f>if(A146+D150&lt;=B145,A146+D150,"")</f>
        <v>#N/A</v>
      </c>
      <c r="B151" s="31" t="str">
        <f t="shared" si="14"/>
        <v/>
      </c>
      <c r="C151" s="21" t="str">
        <f>iferror(small(B146:B153,D151),"")</f>
        <v/>
      </c>
      <c r="D151" s="32">
        <v>6.0</v>
      </c>
      <c r="E151" s="33" t="str">
        <f t="array" ref="E151">iferror(INDEX(INDIRECT("'Form Responses 1'!B"&amp;A146):indirect("'Form Responses 1'!B"&amp;B145),MATCH(C151,B146:B153,0)),"")</f>
        <v/>
      </c>
      <c r="F151" s="33" t="str">
        <f t="array" ref="F151">iferror(INDEX(INDIRECT("'Form Responses 1'!c"&amp;A146):indirect("'Form Responses 1'!c"&amp;B145),MATCH(C151,B146:B153,0)),"")</f>
        <v/>
      </c>
      <c r="G151" s="32" t="str">
        <f t="array" ref="G151">iferror(INDEX(INDIRECT("'Form Responses 1'!E"&amp;A146):indirect("'Form Responses 1'!E"&amp;B145),MATCH(C151,B146:B153,0)),"")</f>
        <v/>
      </c>
      <c r="H151" s="32" t="str">
        <f t="array" ref="H151">iferror(INDEX(INDIRECT("'Form Responses 1'!F"&amp;A146):indirect("'Form Responses 1'!F"&amp;B145),MATCH(C151,B146:B153,0)),"")</f>
        <v/>
      </c>
      <c r="I151" s="33" t="str">
        <f t="array" ref="I151">iferror(INDEX(INDIRECT("'Form Responses 1'!G"&amp;A146):indirect("'Form Responses 1'!G"&amp;B145),MATCH(C151,B146:B153,0)),"")</f>
        <v/>
      </c>
      <c r="J151" s="33" t="str">
        <f t="array" ref="J151">iferror(INDEX(INDIRECT("'Form Responses 1'!H"&amp;A146):indirect("'Form Responses 1'!H"&amp;B145),MATCH(C151,B146:B153,0)),"")</f>
        <v/>
      </c>
      <c r="K151" s="33" t="str">
        <f t="array" ref="K151">iferror(INDEX(INDIRECT("'Form Responses 1'!I"&amp;A146):indirect("'Form Responses 1'!I"&amp;B145),MATCH(C151,B146:B153,0)),"")</f>
        <v/>
      </c>
    </row>
    <row r="152">
      <c r="A152" s="20" t="str">
        <f>if(A146+D151&lt;=B145,A146+D151,"")</f>
        <v>#N/A</v>
      </c>
      <c r="B152" s="31" t="str">
        <f t="shared" si="14"/>
        <v/>
      </c>
      <c r="C152" s="21" t="str">
        <f>iferror(small(B146:B153,D152),"")</f>
        <v/>
      </c>
      <c r="D152" s="32">
        <v>7.0</v>
      </c>
      <c r="E152" s="33" t="str">
        <f t="array" ref="E152">iferror(INDEX(INDIRECT("'Form Responses 1'!B"&amp;A146):indirect("'Form Responses 1'!B"&amp;B145),MATCH(C152,B146:B153,0)),"")</f>
        <v/>
      </c>
      <c r="F152" s="33" t="str">
        <f t="array" ref="F152">iferror(INDEX(INDIRECT("'Form Responses 1'!c"&amp;A146):indirect("'Form Responses 1'!c"&amp;B145),MATCH(C152,B146:B153,0)),"")</f>
        <v/>
      </c>
      <c r="G152" s="32" t="str">
        <f t="array" ref="G152">iferror(INDEX(INDIRECT("'Form Responses 1'!E"&amp;A146):indirect("'Form Responses 1'!E"&amp;B145),MATCH(C152,B146:B153,0)),"")</f>
        <v/>
      </c>
      <c r="H152" s="32" t="str">
        <f t="array" ref="H152">iferror(INDEX(INDIRECT("'Form Responses 1'!F"&amp;A146):indirect("'Form Responses 1'!F"&amp;B145),MATCH(C152,B146:B153,0)),"")</f>
        <v/>
      </c>
      <c r="I152" s="33" t="str">
        <f t="array" ref="I152">iferror(INDEX(INDIRECT("'Form Responses 1'!G"&amp;A146):indirect("'Form Responses 1'!G"&amp;B145),MATCH(C152,B146:B153,0)),"")</f>
        <v/>
      </c>
      <c r="J152" s="33" t="str">
        <f t="array" ref="J152">iferror(INDEX(INDIRECT("'Form Responses 1'!H"&amp;A146):indirect("'Form Responses 1'!H"&amp;B145),MATCH(C152,B146:B153,0)),"")</f>
        <v/>
      </c>
      <c r="K152" s="33" t="str">
        <f t="array" ref="K152">iferror(INDEX(INDIRECT("'Form Responses 1'!I"&amp;A146):indirect("'Form Responses 1'!I"&amp;B145),MATCH(C152,B146:B153,0)),"")</f>
        <v/>
      </c>
    </row>
    <row r="153">
      <c r="A153" s="20" t="str">
        <f>if(A146+D152&lt;=B145,A146+D152,"")</f>
        <v>#N/A</v>
      </c>
      <c r="B153" s="31" t="str">
        <f t="shared" si="14"/>
        <v/>
      </c>
      <c r="C153" s="21" t="str">
        <f>iferror(small(B146:B153,D153),"")</f>
        <v/>
      </c>
      <c r="D153" s="32">
        <v>8.0</v>
      </c>
      <c r="E153" s="33" t="str">
        <f t="array" ref="E153">iferror(INDEX(INDIRECT("'Form Responses 1'!B"&amp;A146):indirect("'Form Responses 1'!B"&amp;B145),MATCH(C153,B146:B153,0)),"")</f>
        <v/>
      </c>
      <c r="F153" s="33" t="str">
        <f t="array" ref="F153">iferror(INDEX(INDIRECT("'Form Responses 1'!c"&amp;A146):indirect("'Form Responses 1'!c"&amp;B145),MATCH(C153,B146:B153,0)),"")</f>
        <v/>
      </c>
      <c r="G153" s="32" t="str">
        <f t="array" ref="G153">iferror(INDEX(INDIRECT("'Form Responses 1'!E"&amp;A146):indirect("'Form Responses 1'!E"&amp;B145),MATCH(C153,B146:B153,0)),"")</f>
        <v/>
      </c>
      <c r="H153" s="32" t="str">
        <f t="array" ref="H153">iferror(INDEX(INDIRECT("'Form Responses 1'!F"&amp;A146):indirect("'Form Responses 1'!F"&amp;B145),MATCH(C153,B146:B153,0)),"")</f>
        <v/>
      </c>
      <c r="I153" s="33" t="str">
        <f t="array" ref="I153">iferror(INDEX(INDIRECT("'Form Responses 1'!G"&amp;A146):indirect("'Form Responses 1'!G"&amp;B145),MATCH(C153,B146:B153,0)),"")</f>
        <v/>
      </c>
      <c r="J153" s="33" t="str">
        <f t="array" ref="J153">iferror(INDEX(INDIRECT("'Form Responses 1'!H"&amp;A146):indirect("'Form Responses 1'!H"&amp;B145),MATCH(C153,B146:B153,0)),"")</f>
        <v/>
      </c>
      <c r="K153" s="33" t="str">
        <f t="array" ref="K153">iferror(INDEX(INDIRECT("'Form Responses 1'!I"&amp;A146):indirect("'Form Responses 1'!I"&amp;B145),MATCH(C153,B146:B153,0)),"")</f>
        <v/>
      </c>
    </row>
    <row r="154">
      <c r="A154" s="21"/>
      <c r="B154" s="21"/>
      <c r="C154" s="21"/>
      <c r="D154" s="21"/>
      <c r="E154" s="35"/>
      <c r="F154" s="35"/>
      <c r="G154" s="21"/>
      <c r="H154" s="21"/>
      <c r="I154" s="35"/>
      <c r="J154" s="35"/>
      <c r="K154" s="35"/>
    </row>
    <row r="155" ht="66.0" customHeight="1">
      <c r="A155" s="20"/>
      <c r="B155" s="31"/>
      <c r="C155" s="20">
        <v>10.0</v>
      </c>
      <c r="D155" s="22"/>
      <c r="E155" s="23">
        <v>44182.0</v>
      </c>
      <c r="F155" s="24" t="str">
        <f t="array" ref="F155">indirect("'sheet3'!E"&amp;2)</f>
        <v>JURNAL KELAS 9F SMP NEGERI 1 TURI SEMESTER 1 TAHUN PELAJARAN 2020/2021</v>
      </c>
      <c r="G155" s="25"/>
      <c r="H155" s="25"/>
      <c r="I155" s="26"/>
      <c r="J155" s="26"/>
      <c r="K155" s="27"/>
    </row>
    <row r="156">
      <c r="A156" s="20"/>
      <c r="B156" s="28" t="str">
        <f t="array" ref="B156">row(index(Sheet3!$A$1:$A$2943,match(right(E155,10),Sheet3!$A$1:$A$2943,0)))+countif(Sheet3!$A$1:$A$2943,(index(Sheet3!$A$1:$A$2943,match(right(E155,10),Sheet3!$A$1:$A$2943,0))))-1</f>
        <v>#N/A</v>
      </c>
      <c r="C156" s="21"/>
      <c r="D156" s="37" t="s">
        <v>333</v>
      </c>
      <c r="E156" s="38" t="s">
        <v>334</v>
      </c>
      <c r="F156" s="38" t="s">
        <v>2</v>
      </c>
      <c r="G156" s="38" t="s">
        <v>4</v>
      </c>
      <c r="H156" s="38" t="s">
        <v>335</v>
      </c>
      <c r="I156" s="38" t="s">
        <v>336</v>
      </c>
      <c r="J156" s="38" t="s">
        <v>337</v>
      </c>
      <c r="K156" s="38" t="s">
        <v>338</v>
      </c>
    </row>
    <row r="157">
      <c r="A157" s="30" t="str">
        <f t="array" ref="A157">row(index(Sheet3!$A$1:$A$2943,match(right(E155,10),Sheet3!$A$1:$A$2943,0)))</f>
        <v>#N/A</v>
      </c>
      <c r="B157" s="31" t="str">
        <f t="shared" ref="B157:B164" si="15">iferror(value(left(indirect("Form Responses 1!E"&amp;A157),iferror(find(",",indirect("Form Responses 1!E"&amp;A157)),len(indirect("Form Responses 1!E"&amp;A157))+1)-1)),"")</f>
        <v/>
      </c>
      <c r="C157" s="21" t="str">
        <f>iferror(small(B157:B164,D157),"")</f>
        <v/>
      </c>
      <c r="D157" s="32">
        <v>1.0</v>
      </c>
      <c r="E157" s="33" t="str">
        <f t="array" ref="E157">iferror(INDEX(INDIRECT("'Form Responses 1'!B"&amp;A157):indirect("'Form Responses 1'!B"&amp;B156),MATCH(C157,B157:B164,0)),"")</f>
        <v/>
      </c>
      <c r="F157" s="33" t="str">
        <f t="array" ref="F157">iferror(INDEX(INDIRECT("'Form Responses 1'!c"&amp;A157):indirect("'Form Responses 1'!c"&amp;B156),MATCH(C157,B157:B164,0)),"")</f>
        <v/>
      </c>
      <c r="G157" s="32" t="str">
        <f t="array" ref="G157">iferror(INDEX(INDIRECT("'Form Responses 1'!E"&amp;A157):indirect("'Form Responses 1'!E"&amp;B156),MATCH(C157,B157:B164,0)),"")</f>
        <v/>
      </c>
      <c r="H157" s="32" t="str">
        <f t="array" ref="H157">iferror(INDEX(INDIRECT("'Form Responses 1'!F"&amp;A157):indirect("'Form Responses 1'!F"&amp;B156),MATCH(C157,B157:B164,0)),"")</f>
        <v/>
      </c>
      <c r="I157" s="33" t="str">
        <f t="array" ref="I157">iferror(INDEX(INDIRECT("'Form Responses 1'!G"&amp;A157):indirect("'Form Responses 1'!G"&amp;B156),MATCH(C157,B157:B164,0)),"")</f>
        <v/>
      </c>
      <c r="J157" s="33" t="str">
        <f t="array" ref="J157">iferror(INDEX(INDIRECT("'Form Responses 1'!H"&amp;A157):indirect("'Form Responses 1'!H"&amp;B156),MATCH(C157,B157:B164,0)),"")</f>
        <v/>
      </c>
      <c r="K157" s="33" t="str">
        <f t="array" ref="K157">iferror(INDEX(INDIRECT("'Form Responses 1'!I"&amp;A157):indirect("'Form Responses 1'!I"&amp;B156),MATCH(C157,B157:B164,0)),"")</f>
        <v/>
      </c>
    </row>
    <row r="158">
      <c r="A158" s="20" t="str">
        <f>if(A157+D157&lt;=B156,A157+D157,"")</f>
        <v>#N/A</v>
      </c>
      <c r="B158" s="31" t="str">
        <f t="shared" si="15"/>
        <v/>
      </c>
      <c r="C158" s="21" t="str">
        <f>iferror(small(B157:B164,D158),"")</f>
        <v/>
      </c>
      <c r="D158" s="32">
        <v>2.0</v>
      </c>
      <c r="E158" s="33" t="str">
        <f t="array" ref="E158">iferror(INDEX(INDIRECT("'Form Responses 1'!B"&amp;A157):indirect("'Form Responses 1'!B"&amp;B156),MATCH(C158,B157:B164,0)),"")</f>
        <v/>
      </c>
      <c r="F158" s="33" t="str">
        <f t="array" ref="F158">iferror(INDEX(INDIRECT("'Form Responses 1'!c"&amp;A157):indirect("'Form Responses 1'!c"&amp;B156),MATCH(C158,B157:B164,0)),"")</f>
        <v/>
      </c>
      <c r="G158" s="32" t="str">
        <f t="array" ref="G158">iferror(INDEX(INDIRECT("'Form Responses 1'!E"&amp;A157):indirect("'Form Responses 1'!E"&amp;B156),MATCH(C158,B157:B164,0)),"")</f>
        <v/>
      </c>
      <c r="H158" s="32" t="str">
        <f t="array" ref="H158">iferror(INDEX(INDIRECT("'Form Responses 1'!F"&amp;A157):indirect("'Form Responses 1'!F"&amp;B156),MATCH(C158,B157:B164,0)),"")</f>
        <v/>
      </c>
      <c r="I158" s="33" t="str">
        <f t="array" ref="I158">iferror(INDEX(INDIRECT("'Form Responses 1'!G"&amp;A157):indirect("'Form Responses 1'!G"&amp;B156),MATCH(C158,B157:B164,0)),"")</f>
        <v/>
      </c>
      <c r="J158" s="33" t="str">
        <f t="array" ref="J158">iferror(INDEX(INDIRECT("'Form Responses 1'!H"&amp;A157):indirect("'Form Responses 1'!H"&amp;B156),MATCH(C158,B157:B164,0)),"")</f>
        <v/>
      </c>
      <c r="K158" s="33" t="str">
        <f t="array" ref="K158">iferror(INDEX(INDIRECT("'Form Responses 1'!I"&amp;A157):indirect("'Form Responses 1'!I"&amp;B156),MATCH(C158,B157:B164,0)),"")</f>
        <v/>
      </c>
    </row>
    <row r="159">
      <c r="A159" s="20" t="str">
        <f>if(A157+D158&lt;=B156,A157+D158,"")</f>
        <v>#N/A</v>
      </c>
      <c r="B159" s="31" t="str">
        <f t="shared" si="15"/>
        <v/>
      </c>
      <c r="C159" s="21" t="str">
        <f>iferror(small(B157:B164,D159),"")</f>
        <v/>
      </c>
      <c r="D159" s="32">
        <v>3.0</v>
      </c>
      <c r="E159" s="33" t="str">
        <f t="array" ref="E159">iferror(INDEX(INDIRECT("'Form Responses 1'!B"&amp;A157):indirect("'Form Responses 1'!B"&amp;B156),MATCH(C159,B157:B164,0)),"")</f>
        <v/>
      </c>
      <c r="F159" s="33" t="str">
        <f t="array" ref="F159">iferror(INDEX(INDIRECT("'Form Responses 1'!c"&amp;A157):indirect("'Form Responses 1'!c"&amp;B156),MATCH(C159,B157:B164,0)),"")</f>
        <v/>
      </c>
      <c r="G159" s="32" t="str">
        <f t="array" ref="G159">iferror(INDEX(INDIRECT("'Form Responses 1'!E"&amp;A157):indirect("'Form Responses 1'!E"&amp;B156),MATCH(C159,B157:B164,0)),"")</f>
        <v/>
      </c>
      <c r="H159" s="32" t="str">
        <f t="array" ref="H159">iferror(INDEX(INDIRECT("'Form Responses 1'!F"&amp;A157):indirect("'Form Responses 1'!F"&amp;B156),MATCH(C159,B157:B164,0)),"")</f>
        <v/>
      </c>
      <c r="I159" s="33" t="str">
        <f t="array" ref="I159">iferror(INDEX(INDIRECT("'Form Responses 1'!G"&amp;A157):indirect("'Form Responses 1'!G"&amp;B156),MATCH(C159,B157:B164,0)),"")</f>
        <v/>
      </c>
      <c r="J159" s="33" t="str">
        <f t="array" ref="J159">iferror(INDEX(INDIRECT("'Form Responses 1'!H"&amp;A157):indirect("'Form Responses 1'!H"&amp;B156),MATCH(C159,B157:B164,0)),"")</f>
        <v/>
      </c>
      <c r="K159" s="33" t="str">
        <f t="array" ref="K159">iferror(INDEX(INDIRECT("'Form Responses 1'!I"&amp;A157):indirect("'Form Responses 1'!I"&amp;B156),MATCH(C159,B157:B164,0)),"")</f>
        <v/>
      </c>
    </row>
    <row r="160">
      <c r="A160" s="20" t="str">
        <f>if(A157+D159&lt;=B156,A157+D159,"")</f>
        <v>#N/A</v>
      </c>
      <c r="B160" s="31" t="str">
        <f t="shared" si="15"/>
        <v/>
      </c>
      <c r="C160" s="21" t="str">
        <f>iferror(small(B157:B164,D160),"")</f>
        <v/>
      </c>
      <c r="D160" s="32">
        <v>4.0</v>
      </c>
      <c r="E160" s="33" t="str">
        <f t="array" ref="E160">iferror(INDEX(INDIRECT("'Form Responses 1'!B"&amp;A157):indirect("'Form Responses 1'!B"&amp;B156),MATCH(C160,B157:B164,0)),"")</f>
        <v/>
      </c>
      <c r="F160" s="33" t="str">
        <f t="array" ref="F160">iferror(INDEX(INDIRECT("'Form Responses 1'!c"&amp;A157):indirect("'Form Responses 1'!c"&amp;B156),MATCH(C160,B157:B164,0)),"")</f>
        <v/>
      </c>
      <c r="G160" s="32" t="str">
        <f t="array" ref="G160">iferror(INDEX(INDIRECT("'Form Responses 1'!E"&amp;A157):indirect("'Form Responses 1'!E"&amp;B156),MATCH(C160,B157:B164,0)),"")</f>
        <v/>
      </c>
      <c r="H160" s="32" t="str">
        <f t="array" ref="H160">iferror(INDEX(INDIRECT("'Form Responses 1'!F"&amp;A157):indirect("'Form Responses 1'!F"&amp;B156),MATCH(C160,B157:B164,0)),"")</f>
        <v/>
      </c>
      <c r="I160" s="33" t="str">
        <f t="array" ref="I160">iferror(INDEX(INDIRECT("'Form Responses 1'!G"&amp;A157):indirect("'Form Responses 1'!G"&amp;B156),MATCH(C160,B157:B164,0)),"")</f>
        <v/>
      </c>
      <c r="J160" s="33" t="str">
        <f t="array" ref="J160">iferror(INDEX(INDIRECT("'Form Responses 1'!H"&amp;A157):indirect("'Form Responses 1'!H"&amp;B156),MATCH(C160,B157:B164,0)),"")</f>
        <v/>
      </c>
      <c r="K160" s="33" t="str">
        <f t="array" ref="K160">iferror(INDEX(INDIRECT("'Form Responses 1'!I"&amp;A157):indirect("'Form Responses 1'!I"&amp;B156),MATCH(C160,B157:B164,0)),"")</f>
        <v/>
      </c>
    </row>
    <row r="161">
      <c r="A161" s="20" t="str">
        <f>if(A157+D160&lt;=B156,A157+D160,"")</f>
        <v>#N/A</v>
      </c>
      <c r="B161" s="31" t="str">
        <f t="shared" si="15"/>
        <v/>
      </c>
      <c r="C161" s="21" t="str">
        <f>iferror(small(B157:B164,D161),"")</f>
        <v/>
      </c>
      <c r="D161" s="32">
        <v>5.0</v>
      </c>
      <c r="E161" s="33" t="str">
        <f t="array" ref="E161">iferror(INDEX(INDIRECT("'Form Responses 1'!B"&amp;A157):indirect("'Form Responses 1'!B"&amp;B156),MATCH(C161,B157:B164,0)),"")</f>
        <v/>
      </c>
      <c r="F161" s="33" t="str">
        <f t="array" ref="F161">iferror(INDEX(INDIRECT("'Form Responses 1'!c"&amp;A157):indirect("'Form Responses 1'!c"&amp;B156),MATCH(C161,B157:B164,0)),"")</f>
        <v/>
      </c>
      <c r="G161" s="32" t="str">
        <f t="array" ref="G161">iferror(INDEX(INDIRECT("'Form Responses 1'!E"&amp;A157):indirect("'Form Responses 1'!E"&amp;B156),MATCH(C161,B157:B164,0)),"")</f>
        <v/>
      </c>
      <c r="H161" s="32" t="str">
        <f t="array" ref="H161">iferror(INDEX(INDIRECT("'Form Responses 1'!F"&amp;A157):indirect("'Form Responses 1'!F"&amp;B156),MATCH(C161,B157:B164,0)),"")</f>
        <v/>
      </c>
      <c r="I161" s="33" t="str">
        <f t="array" ref="I161">iferror(INDEX(INDIRECT("'Form Responses 1'!G"&amp;A157):indirect("'Form Responses 1'!G"&amp;B156),MATCH(C161,B157:B164,0)),"")</f>
        <v/>
      </c>
      <c r="J161" s="33" t="str">
        <f t="array" ref="J161">iferror(INDEX(INDIRECT("'Form Responses 1'!H"&amp;A157):indirect("'Form Responses 1'!H"&amp;B156),MATCH(C161,B157:B164,0)),"")</f>
        <v/>
      </c>
      <c r="K161" s="33" t="str">
        <f t="array" ref="K161">iferror(INDEX(INDIRECT("'Form Responses 1'!I"&amp;A157):indirect("'Form Responses 1'!I"&amp;B156),MATCH(C161,B157:B164,0)),"")</f>
        <v/>
      </c>
    </row>
    <row r="162">
      <c r="A162" s="20" t="str">
        <f>if(A157+D161&lt;=B156,A157+D161,"")</f>
        <v>#N/A</v>
      </c>
      <c r="B162" s="31" t="str">
        <f t="shared" si="15"/>
        <v/>
      </c>
      <c r="C162" s="21" t="str">
        <f>iferror(small(B157:B164,D162),"")</f>
        <v/>
      </c>
      <c r="D162" s="32">
        <v>6.0</v>
      </c>
      <c r="E162" s="33" t="str">
        <f t="array" ref="E162">iferror(INDEX(INDIRECT("'Form Responses 1'!B"&amp;A157):indirect("'Form Responses 1'!B"&amp;B156),MATCH(C162,B157:B164,0)),"")</f>
        <v/>
      </c>
      <c r="F162" s="33" t="str">
        <f t="array" ref="F162">iferror(INDEX(INDIRECT("'Form Responses 1'!c"&amp;A157):indirect("'Form Responses 1'!c"&amp;B156),MATCH(C162,B157:B164,0)),"")</f>
        <v/>
      </c>
      <c r="G162" s="32" t="str">
        <f t="array" ref="G162">iferror(INDEX(INDIRECT("'Form Responses 1'!E"&amp;A157):indirect("'Form Responses 1'!E"&amp;B156),MATCH(C162,B157:B164,0)),"")</f>
        <v/>
      </c>
      <c r="H162" s="32" t="str">
        <f t="array" ref="H162">iferror(INDEX(INDIRECT("'Form Responses 1'!F"&amp;A157):indirect("'Form Responses 1'!F"&amp;B156),MATCH(C162,B157:B164,0)),"")</f>
        <v/>
      </c>
      <c r="I162" s="33" t="str">
        <f t="array" ref="I162">iferror(INDEX(INDIRECT("'Form Responses 1'!G"&amp;A157):indirect("'Form Responses 1'!G"&amp;B156),MATCH(C162,B157:B164,0)),"")</f>
        <v/>
      </c>
      <c r="J162" s="33" t="str">
        <f t="array" ref="J162">iferror(INDEX(INDIRECT("'Form Responses 1'!H"&amp;A157):indirect("'Form Responses 1'!H"&amp;B156),MATCH(C162,B157:B164,0)),"")</f>
        <v/>
      </c>
      <c r="K162" s="33" t="str">
        <f t="array" ref="K162">iferror(INDEX(INDIRECT("'Form Responses 1'!I"&amp;A157):indirect("'Form Responses 1'!I"&amp;B156),MATCH(C162,B157:B164,0)),"")</f>
        <v/>
      </c>
    </row>
    <row r="163">
      <c r="A163" s="20" t="str">
        <f>if(A157+D162&lt;=B156,A157+D162,"")</f>
        <v>#N/A</v>
      </c>
      <c r="B163" s="31" t="str">
        <f t="shared" si="15"/>
        <v/>
      </c>
      <c r="C163" s="21" t="str">
        <f>iferror(small(B157:B164,D163),"")</f>
        <v/>
      </c>
      <c r="D163" s="32">
        <v>7.0</v>
      </c>
      <c r="E163" s="33" t="str">
        <f t="array" ref="E163">iferror(INDEX(INDIRECT("'Form Responses 1'!B"&amp;A157):indirect("'Form Responses 1'!B"&amp;B156),MATCH(C163,B157:B164,0)),"")</f>
        <v/>
      </c>
      <c r="F163" s="33" t="str">
        <f t="array" ref="F163">iferror(INDEX(INDIRECT("'Form Responses 1'!c"&amp;A157):indirect("'Form Responses 1'!c"&amp;B156),MATCH(C163,B157:B164,0)),"")</f>
        <v/>
      </c>
      <c r="G163" s="32" t="str">
        <f t="array" ref="G163">iferror(INDEX(INDIRECT("'Form Responses 1'!E"&amp;A157):indirect("'Form Responses 1'!E"&amp;B156),MATCH(C163,B157:B164,0)),"")</f>
        <v/>
      </c>
      <c r="H163" s="32" t="str">
        <f t="array" ref="H163">iferror(INDEX(INDIRECT("'Form Responses 1'!F"&amp;A157):indirect("'Form Responses 1'!F"&amp;B156),MATCH(C163,B157:B164,0)),"")</f>
        <v/>
      </c>
      <c r="I163" s="33" t="str">
        <f t="array" ref="I163">iferror(INDEX(INDIRECT("'Form Responses 1'!G"&amp;A157):indirect("'Form Responses 1'!G"&amp;B156),MATCH(C163,B157:B164,0)),"")</f>
        <v/>
      </c>
      <c r="J163" s="33" t="str">
        <f t="array" ref="J163">iferror(INDEX(INDIRECT("'Form Responses 1'!H"&amp;A157):indirect("'Form Responses 1'!H"&amp;B156),MATCH(C163,B157:B164,0)),"")</f>
        <v/>
      </c>
      <c r="K163" s="33" t="str">
        <f t="array" ref="K163">iferror(INDEX(INDIRECT("'Form Responses 1'!I"&amp;A157):indirect("'Form Responses 1'!I"&amp;B156),MATCH(C163,B157:B164,0)),"")</f>
        <v/>
      </c>
    </row>
    <row r="164">
      <c r="A164" s="20" t="str">
        <f>if(A157+D163&lt;=B156,A157+D163,"")</f>
        <v>#N/A</v>
      </c>
      <c r="B164" s="31" t="str">
        <f t="shared" si="15"/>
        <v/>
      </c>
      <c r="C164" s="21" t="str">
        <f>iferror(small(B157:B164,D164),"")</f>
        <v/>
      </c>
      <c r="D164" s="32">
        <v>8.0</v>
      </c>
      <c r="E164" s="33" t="str">
        <f t="array" ref="E164">iferror(INDEX(INDIRECT("'Form Responses 1'!B"&amp;A157):indirect("'Form Responses 1'!B"&amp;B156),MATCH(C164,B157:B164,0)),"")</f>
        <v/>
      </c>
      <c r="F164" s="33" t="str">
        <f t="array" ref="F164">iferror(INDEX(INDIRECT("'Form Responses 1'!c"&amp;A157):indirect("'Form Responses 1'!c"&amp;B156),MATCH(C164,B157:B164,0)),"")</f>
        <v/>
      </c>
      <c r="G164" s="32" t="str">
        <f t="array" ref="G164">iferror(INDEX(INDIRECT("'Form Responses 1'!E"&amp;A157):indirect("'Form Responses 1'!E"&amp;B156),MATCH(C164,B157:B164,0)),"")</f>
        <v/>
      </c>
      <c r="H164" s="32" t="str">
        <f t="array" ref="H164">iferror(INDEX(INDIRECT("'Form Responses 1'!F"&amp;A157):indirect("'Form Responses 1'!F"&amp;B156),MATCH(C164,B157:B164,0)),"")</f>
        <v/>
      </c>
      <c r="I164" s="33" t="str">
        <f t="array" ref="I164">iferror(INDEX(INDIRECT("'Form Responses 1'!G"&amp;A157):indirect("'Form Responses 1'!G"&amp;B156),MATCH(C164,B157:B164,0)),"")</f>
        <v/>
      </c>
      <c r="J164" s="33" t="str">
        <f t="array" ref="J164">iferror(INDEX(INDIRECT("'Form Responses 1'!H"&amp;A157):indirect("'Form Responses 1'!H"&amp;B156),MATCH(C164,B157:B164,0)),"")</f>
        <v/>
      </c>
      <c r="K164" s="33" t="str">
        <f t="array" ref="K164">iferror(INDEX(INDIRECT("'Form Responses 1'!I"&amp;A157):indirect("'Form Responses 1'!I"&amp;B156),MATCH(C164,B157:B164,0)),"")</f>
        <v/>
      </c>
    </row>
    <row r="165">
      <c r="A165" s="21"/>
      <c r="B165" s="21"/>
      <c r="C165" s="21"/>
      <c r="D165" s="21"/>
      <c r="E165" s="35"/>
      <c r="F165" s="35"/>
      <c r="G165" s="21"/>
      <c r="H165" s="21"/>
      <c r="I165" s="35"/>
      <c r="J165" s="35"/>
      <c r="K165" s="35"/>
    </row>
    <row r="166">
      <c r="A166" s="20"/>
      <c r="B166" s="31"/>
      <c r="C166" s="20">
        <v>10.0</v>
      </c>
      <c r="D166" s="22"/>
      <c r="E166" s="23">
        <v>44183.0</v>
      </c>
      <c r="F166" s="24" t="str">
        <f t="array" ref="F166">indirect("'sheet3'!E"&amp;2)</f>
        <v>JURNAL KELAS 9F SMP NEGERI 1 TURI SEMESTER 1 TAHUN PELAJARAN 2020/2021</v>
      </c>
      <c r="G166" s="25"/>
      <c r="H166" s="25"/>
      <c r="I166" s="26"/>
      <c r="J166" s="26"/>
      <c r="K166" s="27"/>
    </row>
    <row r="167">
      <c r="A167" s="20"/>
      <c r="B167" s="28" t="str">
        <f t="array" ref="B167">row(index(Sheet3!$A$1:$A$2943,match(right(E166,10),Sheet3!$A$1:$A$2943,0)))+countif(Sheet3!$A$1:$A$2943,(index(Sheet3!$A$1:$A$2943,match(right(E166,10),Sheet3!$A$1:$A$2943,0))))-1</f>
        <v>#N/A</v>
      </c>
      <c r="C167" s="21"/>
      <c r="D167" s="37" t="s">
        <v>333</v>
      </c>
      <c r="E167" s="38" t="s">
        <v>334</v>
      </c>
      <c r="F167" s="38" t="s">
        <v>2</v>
      </c>
      <c r="G167" s="38" t="s">
        <v>4</v>
      </c>
      <c r="H167" s="38" t="s">
        <v>335</v>
      </c>
      <c r="I167" s="38" t="s">
        <v>336</v>
      </c>
      <c r="J167" s="38" t="s">
        <v>337</v>
      </c>
      <c r="K167" s="38" t="s">
        <v>338</v>
      </c>
    </row>
    <row r="168">
      <c r="A168" s="30" t="str">
        <f t="array" ref="A168">row(index(Sheet3!$A$1:$A$2943,match(right(E166,10),Sheet3!$A$1:$A$2943,0)))</f>
        <v>#N/A</v>
      </c>
      <c r="B168" s="31" t="str">
        <f t="shared" ref="B168:B175" si="16">iferror(value(left(indirect("Form Responses 1!E"&amp;A168),iferror(find(",",indirect("Form Responses 1!E"&amp;A168)),len(indirect("Form Responses 1!E"&amp;A168))+1)-1)),"")</f>
        <v/>
      </c>
      <c r="C168" s="21" t="str">
        <f>iferror(small(B168:B175,D168),"")</f>
        <v/>
      </c>
      <c r="D168" s="32">
        <v>1.0</v>
      </c>
      <c r="E168" s="33" t="str">
        <f t="array" ref="E168">iferror(INDEX(INDIRECT("'Form Responses 1'!B"&amp;A168):indirect("'Form Responses 1'!B"&amp;B167),MATCH(C168,B168:B175,0)),"")</f>
        <v/>
      </c>
      <c r="F168" s="33" t="str">
        <f t="array" ref="F168">iferror(INDEX(INDIRECT("'Form Responses 1'!c"&amp;A168):indirect("'Form Responses 1'!c"&amp;B167),MATCH(C168,B168:B175,0)),"")</f>
        <v/>
      </c>
      <c r="G168" s="32" t="str">
        <f t="array" ref="G168">iferror(INDEX(INDIRECT("'Form Responses 1'!E"&amp;A168):indirect("'Form Responses 1'!E"&amp;B167),MATCH(C168,B168:B175,0)),"")</f>
        <v/>
      </c>
      <c r="H168" s="32" t="str">
        <f t="array" ref="H168">iferror(INDEX(INDIRECT("'Form Responses 1'!F"&amp;A168):indirect("'Form Responses 1'!F"&amp;B167),MATCH(C168,B168:B175,0)),"")</f>
        <v/>
      </c>
      <c r="I168" s="33" t="str">
        <f t="array" ref="I168">iferror(INDEX(INDIRECT("'Form Responses 1'!G"&amp;A168):indirect("'Form Responses 1'!G"&amp;B167),MATCH(C168,B168:B175,0)),"")</f>
        <v/>
      </c>
      <c r="J168" s="33" t="str">
        <f t="array" ref="J168">iferror(INDEX(INDIRECT("'Form Responses 1'!H"&amp;A168):indirect("'Form Responses 1'!H"&amp;B167),MATCH(C168,B168:B175,0)),"")</f>
        <v/>
      </c>
      <c r="K168" s="33" t="str">
        <f t="array" ref="K168">iferror(INDEX(INDIRECT("'Form Responses 1'!I"&amp;A168):indirect("'Form Responses 1'!I"&amp;B167),MATCH(C168,B168:B175,0)),"")</f>
        <v/>
      </c>
    </row>
    <row r="169">
      <c r="A169" s="20" t="str">
        <f>if(A168+D168&lt;=B167,A168+D168,"")</f>
        <v>#N/A</v>
      </c>
      <c r="B169" s="31" t="str">
        <f t="shared" si="16"/>
        <v/>
      </c>
      <c r="C169" s="21" t="str">
        <f>iferror(small(B168:B175,D169),"")</f>
        <v/>
      </c>
      <c r="D169" s="32">
        <v>2.0</v>
      </c>
      <c r="E169" s="33" t="str">
        <f t="array" ref="E169">iferror(INDEX(INDIRECT("'Form Responses 1'!B"&amp;A168):indirect("'Form Responses 1'!B"&amp;B167),MATCH(C169,B168:B175,0)),"")</f>
        <v/>
      </c>
      <c r="F169" s="33" t="str">
        <f t="array" ref="F169">iferror(INDEX(INDIRECT("'Form Responses 1'!c"&amp;A168):indirect("'Form Responses 1'!c"&amp;B167),MATCH(C169,B168:B175,0)),"")</f>
        <v/>
      </c>
      <c r="G169" s="32" t="str">
        <f t="array" ref="G169">iferror(INDEX(INDIRECT("'Form Responses 1'!E"&amp;A168):indirect("'Form Responses 1'!E"&amp;B167),MATCH(C169,B168:B175,0)),"")</f>
        <v/>
      </c>
      <c r="H169" s="32" t="str">
        <f t="array" ref="H169">iferror(INDEX(INDIRECT("'Form Responses 1'!F"&amp;A168):indirect("'Form Responses 1'!F"&amp;B167),MATCH(C169,B168:B175,0)),"")</f>
        <v/>
      </c>
      <c r="I169" s="33" t="str">
        <f t="array" ref="I169">iferror(INDEX(INDIRECT("'Form Responses 1'!G"&amp;A168):indirect("'Form Responses 1'!G"&amp;B167),MATCH(C169,B168:B175,0)),"")</f>
        <v/>
      </c>
      <c r="J169" s="33" t="str">
        <f t="array" ref="J169">iferror(INDEX(INDIRECT("'Form Responses 1'!H"&amp;A168):indirect("'Form Responses 1'!H"&amp;B167),MATCH(C169,B168:B175,0)),"")</f>
        <v/>
      </c>
      <c r="K169" s="33" t="str">
        <f t="array" ref="K169">iferror(INDEX(INDIRECT("'Form Responses 1'!I"&amp;A168):indirect("'Form Responses 1'!I"&amp;B167),MATCH(C169,B168:B175,0)),"")</f>
        <v/>
      </c>
    </row>
    <row r="170">
      <c r="A170" s="20" t="str">
        <f>if(A168+D169&lt;=B167,A168+D169,"")</f>
        <v>#N/A</v>
      </c>
      <c r="B170" s="31" t="str">
        <f t="shared" si="16"/>
        <v/>
      </c>
      <c r="C170" s="21" t="str">
        <f>iferror(small(B168:B175,D170),"")</f>
        <v/>
      </c>
      <c r="D170" s="32">
        <v>3.0</v>
      </c>
      <c r="E170" s="33" t="str">
        <f t="array" ref="E170">iferror(INDEX(INDIRECT("'Form Responses 1'!B"&amp;A168):indirect("'Form Responses 1'!B"&amp;B167),MATCH(C170,B168:B175,0)),"")</f>
        <v/>
      </c>
      <c r="F170" s="33" t="str">
        <f t="array" ref="F170">iferror(INDEX(INDIRECT("'Form Responses 1'!c"&amp;A168):indirect("'Form Responses 1'!c"&amp;B167),MATCH(C170,B168:B175,0)),"")</f>
        <v/>
      </c>
      <c r="G170" s="32" t="str">
        <f t="array" ref="G170">iferror(INDEX(INDIRECT("'Form Responses 1'!E"&amp;A168):indirect("'Form Responses 1'!E"&amp;B167),MATCH(C170,B168:B175,0)),"")</f>
        <v/>
      </c>
      <c r="H170" s="32" t="str">
        <f t="array" ref="H170">iferror(INDEX(INDIRECT("'Form Responses 1'!F"&amp;A168):indirect("'Form Responses 1'!F"&amp;B167),MATCH(C170,B168:B175,0)),"")</f>
        <v/>
      </c>
      <c r="I170" s="33" t="str">
        <f t="array" ref="I170">iferror(INDEX(INDIRECT("'Form Responses 1'!G"&amp;A168):indirect("'Form Responses 1'!G"&amp;B167),MATCH(C170,B168:B175,0)),"")</f>
        <v/>
      </c>
      <c r="J170" s="33" t="str">
        <f t="array" ref="J170">iferror(INDEX(INDIRECT("'Form Responses 1'!H"&amp;A168):indirect("'Form Responses 1'!H"&amp;B167),MATCH(C170,B168:B175,0)),"")</f>
        <v/>
      </c>
      <c r="K170" s="33" t="str">
        <f t="array" ref="K170">iferror(INDEX(INDIRECT("'Form Responses 1'!I"&amp;A168):indirect("'Form Responses 1'!I"&amp;B167),MATCH(C170,B168:B175,0)),"")</f>
        <v/>
      </c>
    </row>
    <row r="171">
      <c r="A171" s="20" t="str">
        <f>if(A168+D170&lt;=B167,A168+D170,"")</f>
        <v>#N/A</v>
      </c>
      <c r="B171" s="31" t="str">
        <f t="shared" si="16"/>
        <v/>
      </c>
      <c r="C171" s="21" t="str">
        <f>iferror(small(B168:B175,D171),"")</f>
        <v/>
      </c>
      <c r="D171" s="32">
        <v>4.0</v>
      </c>
      <c r="E171" s="33" t="str">
        <f t="array" ref="E171">iferror(INDEX(INDIRECT("'Form Responses 1'!B"&amp;A168):indirect("'Form Responses 1'!B"&amp;B167),MATCH(C171,B168:B175,0)),"")</f>
        <v/>
      </c>
      <c r="F171" s="33" t="str">
        <f t="array" ref="F171">iferror(INDEX(INDIRECT("'Form Responses 1'!c"&amp;A168):indirect("'Form Responses 1'!c"&amp;B167),MATCH(C171,B168:B175,0)),"")</f>
        <v/>
      </c>
      <c r="G171" s="32" t="str">
        <f t="array" ref="G171">iferror(INDEX(INDIRECT("'Form Responses 1'!E"&amp;A168):indirect("'Form Responses 1'!E"&amp;B167),MATCH(C171,B168:B175,0)),"")</f>
        <v/>
      </c>
      <c r="H171" s="32" t="str">
        <f t="array" ref="H171">iferror(INDEX(INDIRECT("'Form Responses 1'!F"&amp;A168):indirect("'Form Responses 1'!F"&amp;B167),MATCH(C171,B168:B175,0)),"")</f>
        <v/>
      </c>
      <c r="I171" s="33" t="str">
        <f t="array" ref="I171">iferror(INDEX(INDIRECT("'Form Responses 1'!G"&amp;A168):indirect("'Form Responses 1'!G"&amp;B167),MATCH(C171,B168:B175,0)),"")</f>
        <v/>
      </c>
      <c r="J171" s="33" t="str">
        <f t="array" ref="J171">iferror(INDEX(INDIRECT("'Form Responses 1'!H"&amp;A168):indirect("'Form Responses 1'!H"&amp;B167),MATCH(C171,B168:B175,0)),"")</f>
        <v/>
      </c>
      <c r="K171" s="33" t="str">
        <f t="array" ref="K171">iferror(INDEX(INDIRECT("'Form Responses 1'!I"&amp;A168):indirect("'Form Responses 1'!I"&amp;B167),MATCH(C171,B168:B175,0)),"")</f>
        <v/>
      </c>
    </row>
    <row r="172">
      <c r="A172" s="20" t="str">
        <f>if(A168+D171&lt;=B167,A168+D171,"")</f>
        <v>#N/A</v>
      </c>
      <c r="B172" s="31" t="str">
        <f t="shared" si="16"/>
        <v/>
      </c>
      <c r="C172" s="21" t="str">
        <f>iferror(small(B168:B175,D172),"")</f>
        <v/>
      </c>
      <c r="D172" s="32">
        <v>5.0</v>
      </c>
      <c r="E172" s="33" t="str">
        <f t="array" ref="E172">iferror(INDEX(INDIRECT("'Form Responses 1'!B"&amp;A168):indirect("'Form Responses 1'!B"&amp;B167),MATCH(C172,B168:B175,0)),"")</f>
        <v/>
      </c>
      <c r="F172" s="33" t="str">
        <f t="array" ref="F172">iferror(INDEX(INDIRECT("'Form Responses 1'!c"&amp;A168):indirect("'Form Responses 1'!c"&amp;B167),MATCH(C172,B168:B175,0)),"")</f>
        <v/>
      </c>
      <c r="G172" s="32" t="str">
        <f t="array" ref="G172">iferror(INDEX(INDIRECT("'Form Responses 1'!E"&amp;A168):indirect("'Form Responses 1'!E"&amp;B167),MATCH(C172,B168:B175,0)),"")</f>
        <v/>
      </c>
      <c r="H172" s="32" t="str">
        <f t="array" ref="H172">iferror(INDEX(INDIRECT("'Form Responses 1'!F"&amp;A168):indirect("'Form Responses 1'!F"&amp;B167),MATCH(C172,B168:B175,0)),"")</f>
        <v/>
      </c>
      <c r="I172" s="33" t="str">
        <f t="array" ref="I172">iferror(INDEX(INDIRECT("'Form Responses 1'!G"&amp;A168):indirect("'Form Responses 1'!G"&amp;B167),MATCH(C172,B168:B175,0)),"")</f>
        <v/>
      </c>
      <c r="J172" s="33" t="str">
        <f t="array" ref="J172">iferror(INDEX(INDIRECT("'Form Responses 1'!H"&amp;A168):indirect("'Form Responses 1'!H"&amp;B167),MATCH(C172,B168:B175,0)),"")</f>
        <v/>
      </c>
      <c r="K172" s="33" t="str">
        <f t="array" ref="K172">iferror(INDEX(INDIRECT("'Form Responses 1'!I"&amp;A168):indirect("'Form Responses 1'!I"&amp;B167),MATCH(C172,B168:B175,0)),"")</f>
        <v/>
      </c>
    </row>
    <row r="173">
      <c r="A173" s="20" t="str">
        <f>if(A168+D172&lt;=B167,A168+D172,"")</f>
        <v>#N/A</v>
      </c>
      <c r="B173" s="31" t="str">
        <f t="shared" si="16"/>
        <v/>
      </c>
      <c r="C173" s="21" t="str">
        <f>iferror(small(B168:B175,D173),"")</f>
        <v/>
      </c>
      <c r="D173" s="32">
        <v>6.0</v>
      </c>
      <c r="E173" s="33" t="str">
        <f t="array" ref="E173">iferror(INDEX(INDIRECT("'Form Responses 1'!B"&amp;A168):indirect("'Form Responses 1'!B"&amp;B167),MATCH(C173,B168:B175,0)),"")</f>
        <v/>
      </c>
      <c r="F173" s="33" t="str">
        <f t="array" ref="F173">iferror(INDEX(INDIRECT("'Form Responses 1'!c"&amp;A168):indirect("'Form Responses 1'!c"&amp;B167),MATCH(C173,B168:B175,0)),"")</f>
        <v/>
      </c>
      <c r="G173" s="32" t="str">
        <f t="array" ref="G173">iferror(INDEX(INDIRECT("'Form Responses 1'!E"&amp;A168):indirect("'Form Responses 1'!E"&amp;B167),MATCH(C173,B168:B175,0)),"")</f>
        <v/>
      </c>
      <c r="H173" s="32" t="str">
        <f t="array" ref="H173">iferror(INDEX(INDIRECT("'Form Responses 1'!F"&amp;A168):indirect("'Form Responses 1'!F"&amp;B167),MATCH(C173,B168:B175,0)),"")</f>
        <v/>
      </c>
      <c r="I173" s="33" t="str">
        <f t="array" ref="I173">iferror(INDEX(INDIRECT("'Form Responses 1'!G"&amp;A168):indirect("'Form Responses 1'!G"&amp;B167),MATCH(C173,B168:B175,0)),"")</f>
        <v/>
      </c>
      <c r="J173" s="33" t="str">
        <f t="array" ref="J173">iferror(INDEX(INDIRECT("'Form Responses 1'!H"&amp;A168):indirect("'Form Responses 1'!H"&amp;B167),MATCH(C173,B168:B175,0)),"")</f>
        <v/>
      </c>
      <c r="K173" s="33" t="str">
        <f t="array" ref="K173">iferror(INDEX(INDIRECT("'Form Responses 1'!I"&amp;A168):indirect("'Form Responses 1'!I"&amp;B167),MATCH(C173,B168:B175,0)),"")</f>
        <v/>
      </c>
    </row>
    <row r="174">
      <c r="A174" s="20" t="str">
        <f>if(A168+D173&lt;=B167,A168+D173,"")</f>
        <v>#N/A</v>
      </c>
      <c r="B174" s="31" t="str">
        <f t="shared" si="16"/>
        <v/>
      </c>
      <c r="C174" s="21" t="str">
        <f>iferror(small(B168:B175,D174),"")</f>
        <v/>
      </c>
      <c r="D174" s="32">
        <v>7.0</v>
      </c>
      <c r="E174" s="33" t="str">
        <f t="array" ref="E174">iferror(INDEX(INDIRECT("'Form Responses 1'!B"&amp;A168):indirect("'Form Responses 1'!B"&amp;B167),MATCH(C174,B168:B175,0)),"")</f>
        <v/>
      </c>
      <c r="F174" s="33" t="str">
        <f t="array" ref="F174">iferror(INDEX(INDIRECT("'Form Responses 1'!c"&amp;A168):indirect("'Form Responses 1'!c"&amp;B167),MATCH(C174,B168:B175,0)),"")</f>
        <v/>
      </c>
      <c r="G174" s="32" t="str">
        <f t="array" ref="G174">iferror(INDEX(INDIRECT("'Form Responses 1'!E"&amp;A168):indirect("'Form Responses 1'!E"&amp;B167),MATCH(C174,B168:B175,0)),"")</f>
        <v/>
      </c>
      <c r="H174" s="32" t="str">
        <f t="array" ref="H174">iferror(INDEX(INDIRECT("'Form Responses 1'!F"&amp;A168):indirect("'Form Responses 1'!F"&amp;B167),MATCH(C174,B168:B175,0)),"")</f>
        <v/>
      </c>
      <c r="I174" s="33" t="str">
        <f t="array" ref="I174">iferror(INDEX(INDIRECT("'Form Responses 1'!G"&amp;A168):indirect("'Form Responses 1'!G"&amp;B167),MATCH(C174,B168:B175,0)),"")</f>
        <v/>
      </c>
      <c r="J174" s="33" t="str">
        <f t="array" ref="J174">iferror(INDEX(INDIRECT("'Form Responses 1'!H"&amp;A168):indirect("'Form Responses 1'!H"&amp;B167),MATCH(C174,B168:B175,0)),"")</f>
        <v/>
      </c>
      <c r="K174" s="33" t="str">
        <f t="array" ref="K174">iferror(INDEX(INDIRECT("'Form Responses 1'!I"&amp;A168):indirect("'Form Responses 1'!I"&amp;B167),MATCH(C174,B168:B175,0)),"")</f>
        <v/>
      </c>
    </row>
    <row r="175">
      <c r="A175" s="20" t="str">
        <f>if(A168+D174&lt;=B167,A168+D174,"")</f>
        <v>#N/A</v>
      </c>
      <c r="B175" s="31" t="str">
        <f t="shared" si="16"/>
        <v/>
      </c>
      <c r="C175" s="21" t="str">
        <f>iferror(small(B168:B175,D175),"")</f>
        <v/>
      </c>
      <c r="D175" s="32">
        <v>8.0</v>
      </c>
      <c r="E175" s="33" t="str">
        <f t="array" ref="E175">iferror(INDEX(INDIRECT("'Form Responses 1'!B"&amp;A168):indirect("'Form Responses 1'!B"&amp;B167),MATCH(C175,B168:B175,0)),"")</f>
        <v/>
      </c>
      <c r="F175" s="33" t="str">
        <f t="array" ref="F175">iferror(INDEX(INDIRECT("'Form Responses 1'!c"&amp;A168):indirect("'Form Responses 1'!c"&amp;B167),MATCH(C175,B168:B175,0)),"")</f>
        <v/>
      </c>
      <c r="G175" s="32" t="str">
        <f t="array" ref="G175">iferror(INDEX(INDIRECT("'Form Responses 1'!E"&amp;A168):indirect("'Form Responses 1'!E"&amp;B167),MATCH(C175,B168:B175,0)),"")</f>
        <v/>
      </c>
      <c r="H175" s="32" t="str">
        <f t="array" ref="H175">iferror(INDEX(INDIRECT("'Form Responses 1'!F"&amp;A168):indirect("'Form Responses 1'!F"&amp;B167),MATCH(C175,B168:B175,0)),"")</f>
        <v/>
      </c>
      <c r="I175" s="33" t="str">
        <f t="array" ref="I175">iferror(INDEX(INDIRECT("'Form Responses 1'!G"&amp;A168):indirect("'Form Responses 1'!G"&amp;B167),MATCH(C175,B168:B175,0)),"")</f>
        <v/>
      </c>
      <c r="J175" s="33" t="str">
        <f t="array" ref="J175">iferror(INDEX(INDIRECT("'Form Responses 1'!H"&amp;A168):indirect("'Form Responses 1'!H"&amp;B167),MATCH(C175,B168:B175,0)),"")</f>
        <v/>
      </c>
      <c r="K175" s="33" t="str">
        <f t="array" ref="K175">iferror(INDEX(INDIRECT("'Form Responses 1'!I"&amp;A168):indirect("'Form Responses 1'!I"&amp;B167),MATCH(C175,B168:B175,0)),"")</f>
        <v/>
      </c>
    </row>
    <row r="176">
      <c r="A176" s="21"/>
      <c r="B176" s="21"/>
      <c r="C176" s="21"/>
      <c r="D176" s="21"/>
      <c r="E176" s="35"/>
      <c r="F176" s="35"/>
      <c r="G176" s="21"/>
      <c r="H176" s="21"/>
      <c r="I176" s="35"/>
      <c r="J176" s="35"/>
      <c r="K176" s="35"/>
    </row>
    <row r="177">
      <c r="A177" s="20"/>
      <c r="B177" s="31"/>
      <c r="C177" s="20">
        <v>10.0</v>
      </c>
      <c r="D177" s="22"/>
      <c r="E177" s="23">
        <v>44184.0</v>
      </c>
      <c r="F177" s="24" t="str">
        <f t="array" ref="F177">indirect("'sheet3'!E"&amp;2)</f>
        <v>JURNAL KELAS 9F SMP NEGERI 1 TURI SEMESTER 1 TAHUN PELAJARAN 2020/2021</v>
      </c>
      <c r="G177" s="25"/>
      <c r="H177" s="25"/>
      <c r="I177" s="26"/>
      <c r="J177" s="26"/>
      <c r="K177" s="27"/>
    </row>
    <row r="178">
      <c r="A178" s="20"/>
      <c r="B178" s="28" t="str">
        <f t="array" ref="B178">row(index(Sheet3!$A$1:$A$2943,match(right(E177,10),Sheet3!$A$1:$A$2943,0)))+countif(Sheet3!$A$1:$A$2943,(index(Sheet3!$A$1:$A$2943,match(right(E177,10),Sheet3!$A$1:$A$2943,0))))-1</f>
        <v>#N/A</v>
      </c>
      <c r="C178" s="21"/>
      <c r="D178" s="37" t="s">
        <v>333</v>
      </c>
      <c r="E178" s="38" t="s">
        <v>334</v>
      </c>
      <c r="F178" s="38" t="s">
        <v>2</v>
      </c>
      <c r="G178" s="38" t="s">
        <v>4</v>
      </c>
      <c r="H178" s="38" t="s">
        <v>335</v>
      </c>
      <c r="I178" s="38" t="s">
        <v>336</v>
      </c>
      <c r="J178" s="38" t="s">
        <v>337</v>
      </c>
      <c r="K178" s="38" t="s">
        <v>338</v>
      </c>
    </row>
    <row r="179">
      <c r="A179" s="30" t="str">
        <f t="array" ref="A179">row(index(Sheet3!$A$1:$A$2943,match(right(E177,10),Sheet3!$A$1:$A$2943,0)))</f>
        <v>#N/A</v>
      </c>
      <c r="B179" s="31" t="str">
        <f t="shared" ref="B179:B186" si="17">iferror(value(left(indirect("Form Responses 1!E"&amp;A179),iferror(find(",",indirect("Form Responses 1!E"&amp;A179)),len(indirect("Form Responses 1!E"&amp;A179))+1)-1)),"")</f>
        <v/>
      </c>
      <c r="C179" s="21" t="str">
        <f>iferror(small(B179:B186,D179),"")</f>
        <v/>
      </c>
      <c r="D179" s="32">
        <v>1.0</v>
      </c>
      <c r="E179" s="33" t="str">
        <f t="array" ref="E179">iferror(INDEX(INDIRECT("'Form Responses 1'!B"&amp;A179):indirect("'Form Responses 1'!B"&amp;B178),MATCH(C179,B179:B186,0)),"")</f>
        <v/>
      </c>
      <c r="F179" s="33" t="str">
        <f t="array" ref="F179">iferror(INDEX(INDIRECT("'Form Responses 1'!c"&amp;A179):indirect("'Form Responses 1'!c"&amp;B178),MATCH(C179,B179:B186,0)),"")</f>
        <v/>
      </c>
      <c r="G179" s="32" t="str">
        <f t="array" ref="G179">iferror(INDEX(INDIRECT("'Form Responses 1'!E"&amp;A179):indirect("'Form Responses 1'!E"&amp;B178),MATCH(C179,B179:B186,0)),"")</f>
        <v/>
      </c>
      <c r="H179" s="32" t="str">
        <f t="array" ref="H179">iferror(INDEX(INDIRECT("'Form Responses 1'!F"&amp;A179):indirect("'Form Responses 1'!F"&amp;B178),MATCH(C179,B179:B186,0)),"")</f>
        <v/>
      </c>
      <c r="I179" s="33" t="str">
        <f t="array" ref="I179">iferror(INDEX(INDIRECT("'Form Responses 1'!G"&amp;A179):indirect("'Form Responses 1'!G"&amp;B178),MATCH(C179,B179:B186,0)),"")</f>
        <v/>
      </c>
      <c r="J179" s="33" t="str">
        <f t="array" ref="J179">iferror(INDEX(INDIRECT("'Form Responses 1'!H"&amp;A179):indirect("'Form Responses 1'!H"&amp;B178),MATCH(C179,B179:B186,0)),"")</f>
        <v/>
      </c>
      <c r="K179" s="33" t="str">
        <f t="array" ref="K179">iferror(INDEX(INDIRECT("'Form Responses 1'!I"&amp;A179):indirect("'Form Responses 1'!I"&amp;B178),MATCH(C179,B179:B186,0)),"")</f>
        <v/>
      </c>
    </row>
    <row r="180">
      <c r="A180" s="20" t="str">
        <f>if(A179+D179&lt;=B178,A179+D179,"")</f>
        <v>#N/A</v>
      </c>
      <c r="B180" s="31" t="str">
        <f t="shared" si="17"/>
        <v/>
      </c>
      <c r="C180" s="21" t="str">
        <f>iferror(small(B179:B186,D180),"")</f>
        <v/>
      </c>
      <c r="D180" s="32">
        <v>2.0</v>
      </c>
      <c r="E180" s="33" t="str">
        <f t="array" ref="E180">iferror(INDEX(INDIRECT("'Form Responses 1'!B"&amp;A179):indirect("'Form Responses 1'!B"&amp;B178),MATCH(C180,B179:B186,0)),"")</f>
        <v/>
      </c>
      <c r="F180" s="33" t="str">
        <f t="array" ref="F180">iferror(INDEX(INDIRECT("'Form Responses 1'!c"&amp;A179):indirect("'Form Responses 1'!c"&amp;B178),MATCH(C180,B179:B186,0)),"")</f>
        <v/>
      </c>
      <c r="G180" s="32" t="str">
        <f t="array" ref="G180">iferror(INDEX(INDIRECT("'Form Responses 1'!E"&amp;A179):indirect("'Form Responses 1'!E"&amp;B178),MATCH(C180,B179:B186,0)),"")</f>
        <v/>
      </c>
      <c r="H180" s="32" t="str">
        <f t="array" ref="H180">iferror(INDEX(INDIRECT("'Form Responses 1'!F"&amp;A179):indirect("'Form Responses 1'!F"&amp;B178),MATCH(C180,B179:B186,0)),"")</f>
        <v/>
      </c>
      <c r="I180" s="33" t="str">
        <f t="array" ref="I180">iferror(INDEX(INDIRECT("'Form Responses 1'!G"&amp;A179):indirect("'Form Responses 1'!G"&amp;B178),MATCH(C180,B179:B186,0)),"")</f>
        <v/>
      </c>
      <c r="J180" s="33" t="str">
        <f t="array" ref="J180">iferror(INDEX(INDIRECT("'Form Responses 1'!H"&amp;A179):indirect("'Form Responses 1'!H"&amp;B178),MATCH(C180,B179:B186,0)),"")</f>
        <v/>
      </c>
      <c r="K180" s="33" t="str">
        <f t="array" ref="K180">iferror(INDEX(INDIRECT("'Form Responses 1'!I"&amp;A179):indirect("'Form Responses 1'!I"&amp;B178),MATCH(C180,B179:B186,0)),"")</f>
        <v/>
      </c>
    </row>
    <row r="181">
      <c r="A181" s="20" t="str">
        <f>if(A179+D180&lt;=B178,A179+D180,"")</f>
        <v>#N/A</v>
      </c>
      <c r="B181" s="31" t="str">
        <f t="shared" si="17"/>
        <v/>
      </c>
      <c r="C181" s="21" t="str">
        <f>iferror(small(B179:B186,D181),"")</f>
        <v/>
      </c>
      <c r="D181" s="32">
        <v>3.0</v>
      </c>
      <c r="E181" s="33" t="str">
        <f t="array" ref="E181">iferror(INDEX(INDIRECT("'Form Responses 1'!B"&amp;A179):indirect("'Form Responses 1'!B"&amp;B178),MATCH(C181,B179:B186,0)),"")</f>
        <v/>
      </c>
      <c r="F181" s="33" t="str">
        <f t="array" ref="F181">iferror(INDEX(INDIRECT("'Form Responses 1'!c"&amp;A179):indirect("'Form Responses 1'!c"&amp;B178),MATCH(C181,B179:B186,0)),"")</f>
        <v/>
      </c>
      <c r="G181" s="32" t="str">
        <f t="array" ref="G181">iferror(INDEX(INDIRECT("'Form Responses 1'!E"&amp;A179):indirect("'Form Responses 1'!E"&amp;B178),MATCH(C181,B179:B186,0)),"")</f>
        <v/>
      </c>
      <c r="H181" s="32" t="str">
        <f t="array" ref="H181">iferror(INDEX(INDIRECT("'Form Responses 1'!F"&amp;A179):indirect("'Form Responses 1'!F"&amp;B178),MATCH(C181,B179:B186,0)),"")</f>
        <v/>
      </c>
      <c r="I181" s="33" t="str">
        <f t="array" ref="I181">iferror(INDEX(INDIRECT("'Form Responses 1'!G"&amp;A179):indirect("'Form Responses 1'!G"&amp;B178),MATCH(C181,B179:B186,0)),"")</f>
        <v/>
      </c>
      <c r="J181" s="33" t="str">
        <f t="array" ref="J181">iferror(INDEX(INDIRECT("'Form Responses 1'!H"&amp;A179):indirect("'Form Responses 1'!H"&amp;B178),MATCH(C181,B179:B186,0)),"")</f>
        <v/>
      </c>
      <c r="K181" s="33" t="str">
        <f t="array" ref="K181">iferror(INDEX(INDIRECT("'Form Responses 1'!I"&amp;A179):indirect("'Form Responses 1'!I"&amp;B178),MATCH(C181,B179:B186,0)),"")</f>
        <v/>
      </c>
    </row>
    <row r="182">
      <c r="A182" s="20" t="str">
        <f>if(A179+D181&lt;=B178,A179+D181,"")</f>
        <v>#N/A</v>
      </c>
      <c r="B182" s="31" t="str">
        <f t="shared" si="17"/>
        <v/>
      </c>
      <c r="C182" s="21" t="str">
        <f>iferror(small(B179:B186,D182),"")</f>
        <v/>
      </c>
      <c r="D182" s="32">
        <v>4.0</v>
      </c>
      <c r="E182" s="33" t="str">
        <f t="array" ref="E182">iferror(INDEX(INDIRECT("'Form Responses 1'!B"&amp;A179):indirect("'Form Responses 1'!B"&amp;B178),MATCH(C182,B179:B186,0)),"")</f>
        <v/>
      </c>
      <c r="F182" s="33" t="str">
        <f t="array" ref="F182">iferror(INDEX(INDIRECT("'Form Responses 1'!c"&amp;A179):indirect("'Form Responses 1'!c"&amp;B178),MATCH(C182,B179:B186,0)),"")</f>
        <v/>
      </c>
      <c r="G182" s="32" t="str">
        <f t="array" ref="G182">iferror(INDEX(INDIRECT("'Form Responses 1'!E"&amp;A179):indirect("'Form Responses 1'!E"&amp;B178),MATCH(C182,B179:B186,0)),"")</f>
        <v/>
      </c>
      <c r="H182" s="32" t="str">
        <f t="array" ref="H182">iferror(INDEX(INDIRECT("'Form Responses 1'!F"&amp;A179):indirect("'Form Responses 1'!F"&amp;B178),MATCH(C182,B179:B186,0)),"")</f>
        <v/>
      </c>
      <c r="I182" s="33" t="str">
        <f t="array" ref="I182">iferror(INDEX(INDIRECT("'Form Responses 1'!G"&amp;A179):indirect("'Form Responses 1'!G"&amp;B178),MATCH(C182,B179:B186,0)),"")</f>
        <v/>
      </c>
      <c r="J182" s="33" t="str">
        <f t="array" ref="J182">iferror(INDEX(INDIRECT("'Form Responses 1'!H"&amp;A179):indirect("'Form Responses 1'!H"&amp;B178),MATCH(C182,B179:B186,0)),"")</f>
        <v/>
      </c>
      <c r="K182" s="33" t="str">
        <f t="array" ref="K182">iferror(INDEX(INDIRECT("'Form Responses 1'!I"&amp;A179):indirect("'Form Responses 1'!I"&amp;B178),MATCH(C182,B179:B186,0)),"")</f>
        <v/>
      </c>
    </row>
    <row r="183">
      <c r="A183" s="20" t="str">
        <f>if(A179+D182&lt;=B178,A179+D182,"")</f>
        <v>#N/A</v>
      </c>
      <c r="B183" s="31" t="str">
        <f t="shared" si="17"/>
        <v/>
      </c>
      <c r="C183" s="21" t="str">
        <f>iferror(small(B179:B186,D183),"")</f>
        <v/>
      </c>
      <c r="D183" s="32">
        <v>5.0</v>
      </c>
      <c r="E183" s="33" t="str">
        <f t="array" ref="E183">iferror(INDEX(INDIRECT("'Form Responses 1'!B"&amp;A179):indirect("'Form Responses 1'!B"&amp;B178),MATCH(C183,B179:B186,0)),"")</f>
        <v/>
      </c>
      <c r="F183" s="33" t="str">
        <f t="array" ref="F183">iferror(INDEX(INDIRECT("'Form Responses 1'!c"&amp;A179):indirect("'Form Responses 1'!c"&amp;B178),MATCH(C183,B179:B186,0)),"")</f>
        <v/>
      </c>
      <c r="G183" s="32" t="str">
        <f t="array" ref="G183">iferror(INDEX(INDIRECT("'Form Responses 1'!E"&amp;A179):indirect("'Form Responses 1'!E"&amp;B178),MATCH(C183,B179:B186,0)),"")</f>
        <v/>
      </c>
      <c r="H183" s="32" t="str">
        <f t="array" ref="H183">iferror(INDEX(INDIRECT("'Form Responses 1'!F"&amp;A179):indirect("'Form Responses 1'!F"&amp;B178),MATCH(C183,B179:B186,0)),"")</f>
        <v/>
      </c>
      <c r="I183" s="33" t="str">
        <f t="array" ref="I183">iferror(INDEX(INDIRECT("'Form Responses 1'!G"&amp;A179):indirect("'Form Responses 1'!G"&amp;B178),MATCH(C183,B179:B186,0)),"")</f>
        <v/>
      </c>
      <c r="J183" s="33" t="str">
        <f t="array" ref="J183">iferror(INDEX(INDIRECT("'Form Responses 1'!H"&amp;A179):indirect("'Form Responses 1'!H"&amp;B178),MATCH(C183,B179:B186,0)),"")</f>
        <v/>
      </c>
      <c r="K183" s="33" t="str">
        <f t="array" ref="K183">iferror(INDEX(INDIRECT("'Form Responses 1'!I"&amp;A179):indirect("'Form Responses 1'!I"&amp;B178),MATCH(C183,B179:B186,0)),"")</f>
        <v/>
      </c>
    </row>
    <row r="184">
      <c r="A184" s="20" t="str">
        <f>if(A179+D183&lt;=B178,A179+D183,"")</f>
        <v>#N/A</v>
      </c>
      <c r="B184" s="31" t="str">
        <f t="shared" si="17"/>
        <v/>
      </c>
      <c r="C184" s="21" t="str">
        <f>iferror(small(B179:B186,D184),"")</f>
        <v/>
      </c>
      <c r="D184" s="32">
        <v>6.0</v>
      </c>
      <c r="E184" s="33" t="str">
        <f t="array" ref="E184">iferror(INDEX(INDIRECT("'Form Responses 1'!B"&amp;A179):indirect("'Form Responses 1'!B"&amp;B178),MATCH(C184,B179:B186,0)),"")</f>
        <v/>
      </c>
      <c r="F184" s="33" t="str">
        <f t="array" ref="F184">iferror(INDEX(INDIRECT("'Form Responses 1'!c"&amp;A179):indirect("'Form Responses 1'!c"&amp;B178),MATCH(C184,B179:B186,0)),"")</f>
        <v/>
      </c>
      <c r="G184" s="32" t="str">
        <f t="array" ref="G184">iferror(INDEX(INDIRECT("'Form Responses 1'!E"&amp;A179):indirect("'Form Responses 1'!E"&amp;B178),MATCH(C184,B179:B186,0)),"")</f>
        <v/>
      </c>
      <c r="H184" s="32" t="str">
        <f t="array" ref="H184">iferror(INDEX(INDIRECT("'Form Responses 1'!F"&amp;A179):indirect("'Form Responses 1'!F"&amp;B178),MATCH(C184,B179:B186,0)),"")</f>
        <v/>
      </c>
      <c r="I184" s="33" t="str">
        <f t="array" ref="I184">iferror(INDEX(INDIRECT("'Form Responses 1'!G"&amp;A179):indirect("'Form Responses 1'!G"&amp;B178),MATCH(C184,B179:B186,0)),"")</f>
        <v/>
      </c>
      <c r="J184" s="33" t="str">
        <f t="array" ref="J184">iferror(INDEX(INDIRECT("'Form Responses 1'!H"&amp;A179):indirect("'Form Responses 1'!H"&amp;B178),MATCH(C184,B179:B186,0)),"")</f>
        <v/>
      </c>
      <c r="K184" s="33" t="str">
        <f t="array" ref="K184">iferror(INDEX(INDIRECT("'Form Responses 1'!I"&amp;A179):indirect("'Form Responses 1'!I"&amp;B178),MATCH(C184,B179:B186,0)),"")</f>
        <v/>
      </c>
    </row>
    <row r="185">
      <c r="A185" s="20" t="str">
        <f>if(A179+D184&lt;=B178,A179+D184,"")</f>
        <v>#N/A</v>
      </c>
      <c r="B185" s="31" t="str">
        <f t="shared" si="17"/>
        <v/>
      </c>
      <c r="C185" s="21" t="str">
        <f>iferror(small(B179:B186,D185),"")</f>
        <v/>
      </c>
      <c r="D185" s="32">
        <v>7.0</v>
      </c>
      <c r="E185" s="33" t="str">
        <f t="array" ref="E185">iferror(INDEX(INDIRECT("'Form Responses 1'!B"&amp;A179):indirect("'Form Responses 1'!B"&amp;B178),MATCH(C185,B179:B186,0)),"")</f>
        <v/>
      </c>
      <c r="F185" s="33" t="str">
        <f t="array" ref="F185">iferror(INDEX(INDIRECT("'Form Responses 1'!c"&amp;A179):indirect("'Form Responses 1'!c"&amp;B178),MATCH(C185,B179:B186,0)),"")</f>
        <v/>
      </c>
      <c r="G185" s="32" t="str">
        <f t="array" ref="G185">iferror(INDEX(INDIRECT("'Form Responses 1'!E"&amp;A179):indirect("'Form Responses 1'!E"&amp;B178),MATCH(C185,B179:B186,0)),"")</f>
        <v/>
      </c>
      <c r="H185" s="32" t="str">
        <f t="array" ref="H185">iferror(INDEX(INDIRECT("'Form Responses 1'!F"&amp;A179):indirect("'Form Responses 1'!F"&amp;B178),MATCH(C185,B179:B186,0)),"")</f>
        <v/>
      </c>
      <c r="I185" s="33" t="str">
        <f t="array" ref="I185">iferror(INDEX(INDIRECT("'Form Responses 1'!G"&amp;A179):indirect("'Form Responses 1'!G"&amp;B178),MATCH(C185,B179:B186,0)),"")</f>
        <v/>
      </c>
      <c r="J185" s="33" t="str">
        <f t="array" ref="J185">iferror(INDEX(INDIRECT("'Form Responses 1'!H"&amp;A179):indirect("'Form Responses 1'!H"&amp;B178),MATCH(C185,B179:B186,0)),"")</f>
        <v/>
      </c>
      <c r="K185" s="33" t="str">
        <f t="array" ref="K185">iferror(INDEX(INDIRECT("'Form Responses 1'!I"&amp;A179):indirect("'Form Responses 1'!I"&amp;B178),MATCH(C185,B179:B186,0)),"")</f>
        <v/>
      </c>
    </row>
    <row r="186">
      <c r="A186" s="20" t="str">
        <f>if(A179+D185&lt;=B178,A179+D185,"")</f>
        <v>#N/A</v>
      </c>
      <c r="B186" s="31" t="str">
        <f t="shared" si="17"/>
        <v/>
      </c>
      <c r="C186" s="21" t="str">
        <f>iferror(small(B179:B186,D186),"")</f>
        <v/>
      </c>
      <c r="D186" s="32">
        <v>8.0</v>
      </c>
      <c r="E186" s="33" t="str">
        <f t="array" ref="E186">iferror(INDEX(INDIRECT("'Form Responses 1'!B"&amp;A179):indirect("'Form Responses 1'!B"&amp;B178),MATCH(C186,B179:B186,0)),"")</f>
        <v/>
      </c>
      <c r="F186" s="33" t="str">
        <f t="array" ref="F186">iferror(INDEX(INDIRECT("'Form Responses 1'!c"&amp;A179):indirect("'Form Responses 1'!c"&amp;B178),MATCH(C186,B179:B186,0)),"")</f>
        <v/>
      </c>
      <c r="G186" s="32" t="str">
        <f t="array" ref="G186">iferror(INDEX(INDIRECT("'Form Responses 1'!E"&amp;A179):indirect("'Form Responses 1'!E"&amp;B178),MATCH(C186,B179:B186,0)),"")</f>
        <v/>
      </c>
      <c r="H186" s="32" t="str">
        <f t="array" ref="H186">iferror(INDEX(INDIRECT("'Form Responses 1'!F"&amp;A179):indirect("'Form Responses 1'!F"&amp;B178),MATCH(C186,B179:B186,0)),"")</f>
        <v/>
      </c>
      <c r="I186" s="33" t="str">
        <f t="array" ref="I186">iferror(INDEX(INDIRECT("'Form Responses 1'!G"&amp;A179):indirect("'Form Responses 1'!G"&amp;B178),MATCH(C186,B179:B186,0)),"")</f>
        <v/>
      </c>
      <c r="J186" s="33" t="str">
        <f t="array" ref="J186">iferror(INDEX(INDIRECT("'Form Responses 1'!H"&amp;A179):indirect("'Form Responses 1'!H"&amp;B178),MATCH(C186,B179:B186,0)),"")</f>
        <v/>
      </c>
      <c r="K186" s="33" t="str">
        <f t="array" ref="K186">iferror(INDEX(INDIRECT("'Form Responses 1'!I"&amp;A179):indirect("'Form Responses 1'!I"&amp;B178),MATCH(C186,B179:B186,0)),"")</f>
        <v/>
      </c>
    </row>
    <row r="187">
      <c r="A187" s="21"/>
      <c r="B187" s="21"/>
      <c r="C187" s="21"/>
      <c r="D187" s="21"/>
      <c r="E187" s="35"/>
      <c r="F187" s="35"/>
      <c r="G187" s="21"/>
      <c r="H187" s="21"/>
      <c r="I187" s="35"/>
      <c r="J187" s="35"/>
      <c r="K187" s="35"/>
    </row>
    <row r="188">
      <c r="A188" s="20"/>
      <c r="B188" s="31"/>
      <c r="C188" s="20">
        <v>10.0</v>
      </c>
      <c r="D188" s="22"/>
      <c r="E188" s="23">
        <v>44186.0</v>
      </c>
      <c r="F188" s="24" t="str">
        <f t="array" ref="F188">indirect("'sheet3'!E"&amp;2)</f>
        <v>JURNAL KELAS 9F SMP NEGERI 1 TURI SEMESTER 1 TAHUN PELAJARAN 2020/2021</v>
      </c>
      <c r="G188" s="25"/>
      <c r="H188" s="25"/>
      <c r="I188" s="26"/>
      <c r="J188" s="26"/>
      <c r="K188" s="27"/>
    </row>
    <row r="189">
      <c r="A189" s="20"/>
      <c r="B189" s="28" t="str">
        <f t="array" ref="B189">row(index(Sheet3!$A$1:$A$2943,match(right(E188,10),Sheet3!$A$1:$A$2943,0)))+countif(Sheet3!$A$1:$A$2943,(index(Sheet3!$A$1:$A$2943,match(right(E188,10),Sheet3!$A$1:$A$2943,0))))-1</f>
        <v>#N/A</v>
      </c>
      <c r="C189" s="21"/>
      <c r="D189" s="37" t="s">
        <v>333</v>
      </c>
      <c r="E189" s="38" t="s">
        <v>334</v>
      </c>
      <c r="F189" s="38" t="s">
        <v>2</v>
      </c>
      <c r="G189" s="38" t="s">
        <v>4</v>
      </c>
      <c r="H189" s="38" t="s">
        <v>335</v>
      </c>
      <c r="I189" s="38" t="s">
        <v>336</v>
      </c>
      <c r="J189" s="38" t="s">
        <v>337</v>
      </c>
      <c r="K189" s="38" t="s">
        <v>338</v>
      </c>
    </row>
    <row r="190">
      <c r="A190" s="30" t="str">
        <f t="array" ref="A190">row(index(Sheet3!$A$1:$A$2943,match(right(E188,10),Sheet3!$A$1:$A$2943,0)))</f>
        <v>#N/A</v>
      </c>
      <c r="B190" s="31" t="str">
        <f t="shared" ref="B190:B197" si="18">iferror(value(left(indirect("Form Responses 1!E"&amp;A190),iferror(find(",",indirect("Form Responses 1!E"&amp;A190)),len(indirect("Form Responses 1!E"&amp;A190))+1)-1)),"")</f>
        <v/>
      </c>
      <c r="C190" s="21" t="str">
        <f>iferror(small(B190:B197,D190),"")</f>
        <v/>
      </c>
      <c r="D190" s="32">
        <v>1.0</v>
      </c>
      <c r="E190" s="33" t="str">
        <f t="array" ref="E190">iferror(INDEX(INDIRECT("'Form Responses 1'!B"&amp;A190):indirect("'Form Responses 1'!B"&amp;B189),MATCH(C190,B190:B197,0)),"")</f>
        <v/>
      </c>
      <c r="F190" s="33" t="str">
        <f t="array" ref="F190">iferror(INDEX(INDIRECT("'Form Responses 1'!c"&amp;A190):indirect("'Form Responses 1'!c"&amp;B189),MATCH(C190,B190:B197,0)),"")</f>
        <v/>
      </c>
      <c r="G190" s="32" t="str">
        <f t="array" ref="G190">iferror(INDEX(INDIRECT("'Form Responses 1'!E"&amp;A190):indirect("'Form Responses 1'!E"&amp;B189),MATCH(C190,B190:B197,0)),"")</f>
        <v/>
      </c>
      <c r="H190" s="32" t="str">
        <f t="array" ref="H190">iferror(INDEX(INDIRECT("'Form Responses 1'!F"&amp;A190):indirect("'Form Responses 1'!F"&amp;B189),MATCH(C190,B190:B197,0)),"")</f>
        <v/>
      </c>
      <c r="I190" s="33" t="str">
        <f t="array" ref="I190">iferror(INDEX(INDIRECT("'Form Responses 1'!G"&amp;A190):indirect("'Form Responses 1'!G"&amp;B189),MATCH(C190,B190:B197,0)),"")</f>
        <v/>
      </c>
      <c r="J190" s="33" t="str">
        <f t="array" ref="J190">iferror(INDEX(INDIRECT("'Form Responses 1'!H"&amp;A190):indirect("'Form Responses 1'!H"&amp;B189),MATCH(C190,B190:B197,0)),"")</f>
        <v/>
      </c>
      <c r="K190" s="33" t="str">
        <f t="array" ref="K190">iferror(INDEX(INDIRECT("'Form Responses 1'!I"&amp;A190):indirect("'Form Responses 1'!I"&amp;B189),MATCH(C190,B190:B197,0)),"")</f>
        <v/>
      </c>
    </row>
    <row r="191">
      <c r="A191" s="20" t="str">
        <f>if(A190+D190&lt;=B189,A190+D190,"")</f>
        <v>#N/A</v>
      </c>
      <c r="B191" s="31" t="str">
        <f t="shared" si="18"/>
        <v/>
      </c>
      <c r="C191" s="21" t="str">
        <f>iferror(small(B190:B197,D191),"")</f>
        <v/>
      </c>
      <c r="D191" s="32">
        <v>2.0</v>
      </c>
      <c r="E191" s="33" t="str">
        <f t="array" ref="E191">iferror(INDEX(INDIRECT("'Form Responses 1'!B"&amp;A190):indirect("'Form Responses 1'!B"&amp;B189),MATCH(C191,B190:B197,0)),"")</f>
        <v/>
      </c>
      <c r="F191" s="33" t="str">
        <f t="array" ref="F191">iferror(INDEX(INDIRECT("'Form Responses 1'!c"&amp;A190):indirect("'Form Responses 1'!c"&amp;B189),MATCH(C191,B190:B197,0)),"")</f>
        <v/>
      </c>
      <c r="G191" s="32" t="str">
        <f t="array" ref="G191">iferror(INDEX(INDIRECT("'Form Responses 1'!E"&amp;A190):indirect("'Form Responses 1'!E"&amp;B189),MATCH(C191,B190:B197,0)),"")</f>
        <v/>
      </c>
      <c r="H191" s="32" t="str">
        <f t="array" ref="H191">iferror(INDEX(INDIRECT("'Form Responses 1'!F"&amp;A190):indirect("'Form Responses 1'!F"&amp;B189),MATCH(C191,B190:B197,0)),"")</f>
        <v/>
      </c>
      <c r="I191" s="33" t="str">
        <f t="array" ref="I191">iferror(INDEX(INDIRECT("'Form Responses 1'!G"&amp;A190):indirect("'Form Responses 1'!G"&amp;B189),MATCH(C191,B190:B197,0)),"")</f>
        <v/>
      </c>
      <c r="J191" s="33" t="str">
        <f t="array" ref="J191">iferror(INDEX(INDIRECT("'Form Responses 1'!H"&amp;A190):indirect("'Form Responses 1'!H"&amp;B189),MATCH(C191,B190:B197,0)),"")</f>
        <v/>
      </c>
      <c r="K191" s="33" t="str">
        <f t="array" ref="K191">iferror(INDEX(INDIRECT("'Form Responses 1'!I"&amp;A190):indirect("'Form Responses 1'!I"&amp;B189),MATCH(C191,B190:B197,0)),"")</f>
        <v/>
      </c>
    </row>
    <row r="192">
      <c r="A192" s="20" t="str">
        <f>if(A190+D191&lt;=B189,A190+D191,"")</f>
        <v>#N/A</v>
      </c>
      <c r="B192" s="31" t="str">
        <f t="shared" si="18"/>
        <v/>
      </c>
      <c r="C192" s="21" t="str">
        <f>iferror(small(B190:B197,D192),"")</f>
        <v/>
      </c>
      <c r="D192" s="32">
        <v>3.0</v>
      </c>
      <c r="E192" s="33" t="str">
        <f t="array" ref="E192">iferror(INDEX(INDIRECT("'Form Responses 1'!B"&amp;A190):indirect("'Form Responses 1'!B"&amp;B189),MATCH(C192,B190:B197,0)),"")</f>
        <v/>
      </c>
      <c r="F192" s="33" t="str">
        <f t="array" ref="F192">iferror(INDEX(INDIRECT("'Form Responses 1'!c"&amp;A190):indirect("'Form Responses 1'!c"&amp;B189),MATCH(C192,B190:B197,0)),"")</f>
        <v/>
      </c>
      <c r="G192" s="32" t="str">
        <f t="array" ref="G192">iferror(INDEX(INDIRECT("'Form Responses 1'!E"&amp;A190):indirect("'Form Responses 1'!E"&amp;B189),MATCH(C192,B190:B197,0)),"")</f>
        <v/>
      </c>
      <c r="H192" s="32" t="str">
        <f t="array" ref="H192">iferror(INDEX(INDIRECT("'Form Responses 1'!F"&amp;A190):indirect("'Form Responses 1'!F"&amp;B189),MATCH(C192,B190:B197,0)),"")</f>
        <v/>
      </c>
      <c r="I192" s="33" t="str">
        <f t="array" ref="I192">iferror(INDEX(INDIRECT("'Form Responses 1'!G"&amp;A190):indirect("'Form Responses 1'!G"&amp;B189),MATCH(C192,B190:B197,0)),"")</f>
        <v/>
      </c>
      <c r="J192" s="33" t="str">
        <f t="array" ref="J192">iferror(INDEX(INDIRECT("'Form Responses 1'!H"&amp;A190):indirect("'Form Responses 1'!H"&amp;B189),MATCH(C192,B190:B197,0)),"")</f>
        <v/>
      </c>
      <c r="K192" s="33" t="str">
        <f t="array" ref="K192">iferror(INDEX(INDIRECT("'Form Responses 1'!I"&amp;A190):indirect("'Form Responses 1'!I"&amp;B189),MATCH(C192,B190:B197,0)),"")</f>
        <v/>
      </c>
    </row>
    <row r="193">
      <c r="A193" s="20" t="str">
        <f>if(A190+D192&lt;=B189,A190+D192,"")</f>
        <v>#N/A</v>
      </c>
      <c r="B193" s="31" t="str">
        <f t="shared" si="18"/>
        <v/>
      </c>
      <c r="C193" s="21" t="str">
        <f>iferror(small(B190:B197,D193),"")</f>
        <v/>
      </c>
      <c r="D193" s="32">
        <v>4.0</v>
      </c>
      <c r="E193" s="33" t="str">
        <f t="array" ref="E193">iferror(INDEX(INDIRECT("'Form Responses 1'!B"&amp;A190):indirect("'Form Responses 1'!B"&amp;B189),MATCH(C193,B190:B197,0)),"")</f>
        <v/>
      </c>
      <c r="F193" s="33" t="str">
        <f t="array" ref="F193">iferror(INDEX(INDIRECT("'Form Responses 1'!c"&amp;A190):indirect("'Form Responses 1'!c"&amp;B189),MATCH(C193,B190:B197,0)),"")</f>
        <v/>
      </c>
      <c r="G193" s="32" t="str">
        <f t="array" ref="G193">iferror(INDEX(INDIRECT("'Form Responses 1'!E"&amp;A190):indirect("'Form Responses 1'!E"&amp;B189),MATCH(C193,B190:B197,0)),"")</f>
        <v/>
      </c>
      <c r="H193" s="32" t="str">
        <f t="array" ref="H193">iferror(INDEX(INDIRECT("'Form Responses 1'!F"&amp;A190):indirect("'Form Responses 1'!F"&amp;B189),MATCH(C193,B190:B197,0)),"")</f>
        <v/>
      </c>
      <c r="I193" s="33" t="str">
        <f t="array" ref="I193">iferror(INDEX(INDIRECT("'Form Responses 1'!G"&amp;A190):indirect("'Form Responses 1'!G"&amp;B189),MATCH(C193,B190:B197,0)),"")</f>
        <v/>
      </c>
      <c r="J193" s="33" t="str">
        <f t="array" ref="J193">iferror(INDEX(INDIRECT("'Form Responses 1'!H"&amp;A190):indirect("'Form Responses 1'!H"&amp;B189),MATCH(C193,B190:B197,0)),"")</f>
        <v/>
      </c>
      <c r="K193" s="33" t="str">
        <f t="array" ref="K193">iferror(INDEX(INDIRECT("'Form Responses 1'!I"&amp;A190):indirect("'Form Responses 1'!I"&amp;B189),MATCH(C193,B190:B197,0)),"")</f>
        <v/>
      </c>
    </row>
    <row r="194">
      <c r="A194" s="20" t="str">
        <f>if(A190+D193&lt;=B189,A190+D193,"")</f>
        <v>#N/A</v>
      </c>
      <c r="B194" s="31" t="str">
        <f t="shared" si="18"/>
        <v/>
      </c>
      <c r="C194" s="21" t="str">
        <f>iferror(small(B190:B197,D194),"")</f>
        <v/>
      </c>
      <c r="D194" s="32">
        <v>5.0</v>
      </c>
      <c r="E194" s="33" t="str">
        <f t="array" ref="E194">iferror(INDEX(INDIRECT("'Form Responses 1'!B"&amp;A190):indirect("'Form Responses 1'!B"&amp;B189),MATCH(C194,B190:B197,0)),"")</f>
        <v/>
      </c>
      <c r="F194" s="33" t="str">
        <f t="array" ref="F194">iferror(INDEX(INDIRECT("'Form Responses 1'!c"&amp;A190):indirect("'Form Responses 1'!c"&amp;B189),MATCH(C194,B190:B197,0)),"")</f>
        <v/>
      </c>
      <c r="G194" s="32" t="str">
        <f t="array" ref="G194">iferror(INDEX(INDIRECT("'Form Responses 1'!E"&amp;A190):indirect("'Form Responses 1'!E"&amp;B189),MATCH(C194,B190:B197,0)),"")</f>
        <v/>
      </c>
      <c r="H194" s="32" t="str">
        <f t="array" ref="H194">iferror(INDEX(INDIRECT("'Form Responses 1'!F"&amp;A190):indirect("'Form Responses 1'!F"&amp;B189),MATCH(C194,B190:B197,0)),"")</f>
        <v/>
      </c>
      <c r="I194" s="33" t="str">
        <f t="array" ref="I194">iferror(INDEX(INDIRECT("'Form Responses 1'!G"&amp;A190):indirect("'Form Responses 1'!G"&amp;B189),MATCH(C194,B190:B197,0)),"")</f>
        <v/>
      </c>
      <c r="J194" s="33" t="str">
        <f t="array" ref="J194">iferror(INDEX(INDIRECT("'Form Responses 1'!H"&amp;A190):indirect("'Form Responses 1'!H"&amp;B189),MATCH(C194,B190:B197,0)),"")</f>
        <v/>
      </c>
      <c r="K194" s="33" t="str">
        <f t="array" ref="K194">iferror(INDEX(INDIRECT("'Form Responses 1'!I"&amp;A190):indirect("'Form Responses 1'!I"&amp;B189),MATCH(C194,B190:B197,0)),"")</f>
        <v/>
      </c>
    </row>
    <row r="195">
      <c r="A195" s="20" t="str">
        <f>if(A190+D194&lt;=B189,A190+D194,"")</f>
        <v>#N/A</v>
      </c>
      <c r="B195" s="31" t="str">
        <f t="shared" si="18"/>
        <v/>
      </c>
      <c r="C195" s="21" t="str">
        <f>iferror(small(B190:B197,D195),"")</f>
        <v/>
      </c>
      <c r="D195" s="32">
        <v>6.0</v>
      </c>
      <c r="E195" s="33" t="str">
        <f t="array" ref="E195">iferror(INDEX(INDIRECT("'Form Responses 1'!B"&amp;A190):indirect("'Form Responses 1'!B"&amp;B189),MATCH(C195,B190:B197,0)),"")</f>
        <v/>
      </c>
      <c r="F195" s="33" t="str">
        <f t="array" ref="F195">iferror(INDEX(INDIRECT("'Form Responses 1'!c"&amp;A190):indirect("'Form Responses 1'!c"&amp;B189),MATCH(C195,B190:B197,0)),"")</f>
        <v/>
      </c>
      <c r="G195" s="32" t="str">
        <f t="array" ref="G195">iferror(INDEX(INDIRECT("'Form Responses 1'!E"&amp;A190):indirect("'Form Responses 1'!E"&amp;B189),MATCH(C195,B190:B197,0)),"")</f>
        <v/>
      </c>
      <c r="H195" s="32" t="str">
        <f t="array" ref="H195">iferror(INDEX(INDIRECT("'Form Responses 1'!F"&amp;A190):indirect("'Form Responses 1'!F"&amp;B189),MATCH(C195,B190:B197,0)),"")</f>
        <v/>
      </c>
      <c r="I195" s="33" t="str">
        <f t="array" ref="I195">iferror(INDEX(INDIRECT("'Form Responses 1'!G"&amp;A190):indirect("'Form Responses 1'!G"&amp;B189),MATCH(C195,B190:B197,0)),"")</f>
        <v/>
      </c>
      <c r="J195" s="33" t="str">
        <f t="array" ref="J195">iferror(INDEX(INDIRECT("'Form Responses 1'!H"&amp;A190):indirect("'Form Responses 1'!H"&amp;B189),MATCH(C195,B190:B197,0)),"")</f>
        <v/>
      </c>
      <c r="K195" s="33" t="str">
        <f t="array" ref="K195">iferror(INDEX(INDIRECT("'Form Responses 1'!I"&amp;A190):indirect("'Form Responses 1'!I"&amp;B189),MATCH(C195,B190:B197,0)),"")</f>
        <v/>
      </c>
    </row>
    <row r="196">
      <c r="A196" s="20" t="str">
        <f>if(A190+D195&lt;=B189,A190+D195,"")</f>
        <v>#N/A</v>
      </c>
      <c r="B196" s="31" t="str">
        <f t="shared" si="18"/>
        <v/>
      </c>
      <c r="C196" s="21" t="str">
        <f>iferror(small(B190:B197,D196),"")</f>
        <v/>
      </c>
      <c r="D196" s="32">
        <v>7.0</v>
      </c>
      <c r="E196" s="33" t="str">
        <f t="array" ref="E196">iferror(INDEX(INDIRECT("'Form Responses 1'!B"&amp;A190):indirect("'Form Responses 1'!B"&amp;B189),MATCH(C196,B190:B197,0)),"")</f>
        <v/>
      </c>
      <c r="F196" s="33" t="str">
        <f t="array" ref="F196">iferror(INDEX(INDIRECT("'Form Responses 1'!c"&amp;A190):indirect("'Form Responses 1'!c"&amp;B189),MATCH(C196,B190:B197,0)),"")</f>
        <v/>
      </c>
      <c r="G196" s="32" t="str">
        <f t="array" ref="G196">iferror(INDEX(INDIRECT("'Form Responses 1'!E"&amp;A190):indirect("'Form Responses 1'!E"&amp;B189),MATCH(C196,B190:B197,0)),"")</f>
        <v/>
      </c>
      <c r="H196" s="32" t="str">
        <f t="array" ref="H196">iferror(INDEX(INDIRECT("'Form Responses 1'!F"&amp;A190):indirect("'Form Responses 1'!F"&amp;B189),MATCH(C196,B190:B197,0)),"")</f>
        <v/>
      </c>
      <c r="I196" s="33" t="str">
        <f t="array" ref="I196">iferror(INDEX(INDIRECT("'Form Responses 1'!G"&amp;A190):indirect("'Form Responses 1'!G"&amp;B189),MATCH(C196,B190:B197,0)),"")</f>
        <v/>
      </c>
      <c r="J196" s="33" t="str">
        <f t="array" ref="J196">iferror(INDEX(INDIRECT("'Form Responses 1'!H"&amp;A190):indirect("'Form Responses 1'!H"&amp;B189),MATCH(C196,B190:B197,0)),"")</f>
        <v/>
      </c>
      <c r="K196" s="33" t="str">
        <f t="array" ref="K196">iferror(INDEX(INDIRECT("'Form Responses 1'!I"&amp;A190):indirect("'Form Responses 1'!I"&amp;B189),MATCH(C196,B190:B197,0)),"")</f>
        <v/>
      </c>
    </row>
    <row r="197">
      <c r="A197" s="20" t="str">
        <f>if(A190+D196&lt;=B189,A190+D196,"")</f>
        <v>#N/A</v>
      </c>
      <c r="B197" s="31" t="str">
        <f t="shared" si="18"/>
        <v/>
      </c>
      <c r="C197" s="21" t="str">
        <f>iferror(small(B190:B197,D197),"")</f>
        <v/>
      </c>
      <c r="D197" s="32">
        <v>8.0</v>
      </c>
      <c r="E197" s="33" t="str">
        <f t="array" ref="E197">iferror(INDEX(INDIRECT("'Form Responses 1'!B"&amp;A190):indirect("'Form Responses 1'!B"&amp;B189),MATCH(C197,B190:B197,0)),"")</f>
        <v/>
      </c>
      <c r="F197" s="33" t="str">
        <f t="array" ref="F197">iferror(INDEX(INDIRECT("'Form Responses 1'!c"&amp;A190):indirect("'Form Responses 1'!c"&amp;B189),MATCH(C197,B190:B197,0)),"")</f>
        <v/>
      </c>
      <c r="G197" s="32" t="str">
        <f t="array" ref="G197">iferror(INDEX(INDIRECT("'Form Responses 1'!E"&amp;A190):indirect("'Form Responses 1'!E"&amp;B189),MATCH(C197,B190:B197,0)),"")</f>
        <v/>
      </c>
      <c r="H197" s="32" t="str">
        <f t="array" ref="H197">iferror(INDEX(INDIRECT("'Form Responses 1'!F"&amp;A190):indirect("'Form Responses 1'!F"&amp;B189),MATCH(C197,B190:B197,0)),"")</f>
        <v/>
      </c>
      <c r="I197" s="33" t="str">
        <f t="array" ref="I197">iferror(INDEX(INDIRECT("'Form Responses 1'!G"&amp;A190):indirect("'Form Responses 1'!G"&amp;B189),MATCH(C197,B190:B197,0)),"")</f>
        <v/>
      </c>
      <c r="J197" s="33" t="str">
        <f t="array" ref="J197">iferror(INDEX(INDIRECT("'Form Responses 1'!H"&amp;A190):indirect("'Form Responses 1'!H"&amp;B189),MATCH(C197,B190:B197,0)),"")</f>
        <v/>
      </c>
      <c r="K197" s="33" t="str">
        <f t="array" ref="K197">iferror(INDEX(INDIRECT("'Form Responses 1'!I"&amp;A190):indirect("'Form Responses 1'!I"&amp;B189),MATCH(C197,B190:B197,0)),"")</f>
        <v/>
      </c>
    </row>
    <row r="198">
      <c r="A198" s="21"/>
      <c r="B198" s="21"/>
      <c r="C198" s="21"/>
      <c r="D198" s="21"/>
      <c r="E198" s="35"/>
      <c r="F198" s="35"/>
      <c r="G198" s="21"/>
      <c r="H198" s="21"/>
      <c r="I198" s="35"/>
      <c r="J198" s="35"/>
      <c r="K198" s="35"/>
    </row>
    <row r="199">
      <c r="A199" s="20"/>
      <c r="B199" s="31"/>
      <c r="C199" s="20">
        <v>10.0</v>
      </c>
      <c r="D199" s="22"/>
      <c r="E199" s="23">
        <v>44187.0</v>
      </c>
      <c r="F199" s="24" t="str">
        <f t="array" ref="F199">indirect("'sheet3'!E"&amp;2)</f>
        <v>JURNAL KELAS 9F SMP NEGERI 1 TURI SEMESTER 1 TAHUN PELAJARAN 2020/2021</v>
      </c>
      <c r="G199" s="25"/>
      <c r="H199" s="25"/>
      <c r="I199" s="26"/>
      <c r="J199" s="26"/>
      <c r="K199" s="27"/>
    </row>
    <row r="200">
      <c r="A200" s="20"/>
      <c r="B200" s="28" t="str">
        <f t="array" ref="B200">row(index(Sheet3!$A$1:$A$2943,match(right(E199,10),Sheet3!$A$1:$A$2943,0)))+countif(Sheet3!$A$1:$A$2943,(index(Sheet3!$A$1:$A$2943,match(right(E199,10),Sheet3!$A$1:$A$2943,0))))-1</f>
        <v>#N/A</v>
      </c>
      <c r="C200" s="21"/>
      <c r="D200" s="37" t="s">
        <v>333</v>
      </c>
      <c r="E200" s="38" t="s">
        <v>334</v>
      </c>
      <c r="F200" s="38" t="s">
        <v>2</v>
      </c>
      <c r="G200" s="38" t="s">
        <v>4</v>
      </c>
      <c r="H200" s="38" t="s">
        <v>335</v>
      </c>
      <c r="I200" s="38" t="s">
        <v>336</v>
      </c>
      <c r="J200" s="38" t="s">
        <v>337</v>
      </c>
      <c r="K200" s="38" t="s">
        <v>338</v>
      </c>
    </row>
    <row r="201">
      <c r="A201" s="30" t="str">
        <f t="array" ref="A201">row(index(Sheet3!$A$1:$A$2943,match(right(E199,10),Sheet3!$A$1:$A$2943,0)))</f>
        <v>#N/A</v>
      </c>
      <c r="B201" s="31" t="str">
        <f t="shared" ref="B201:B208" si="19">iferror(value(left(indirect("Form Responses 1!E"&amp;A201),iferror(find(",",indirect("Form Responses 1!E"&amp;A201)),len(indirect("Form Responses 1!E"&amp;A201))+1)-1)),"")</f>
        <v/>
      </c>
      <c r="C201" s="21" t="str">
        <f>iferror(small(B201:B208,D201),"")</f>
        <v/>
      </c>
      <c r="D201" s="32">
        <v>1.0</v>
      </c>
      <c r="E201" s="33" t="str">
        <f t="array" ref="E201">iferror(INDEX(INDIRECT("'Form Responses 1'!B"&amp;A201):indirect("'Form Responses 1'!B"&amp;B200),MATCH(C201,B201:B208,0)),"")</f>
        <v/>
      </c>
      <c r="F201" s="33" t="str">
        <f t="array" ref="F201">iferror(INDEX(INDIRECT("'Form Responses 1'!c"&amp;A201):indirect("'Form Responses 1'!c"&amp;B200),MATCH(C201,B201:B208,0)),"")</f>
        <v/>
      </c>
      <c r="G201" s="32" t="str">
        <f t="array" ref="G201">iferror(INDEX(INDIRECT("'Form Responses 1'!E"&amp;A201):indirect("'Form Responses 1'!E"&amp;B200),MATCH(C201,B201:B208,0)),"")</f>
        <v/>
      </c>
      <c r="H201" s="32" t="str">
        <f t="array" ref="H201">iferror(INDEX(INDIRECT("'Form Responses 1'!F"&amp;A201):indirect("'Form Responses 1'!F"&amp;B200),MATCH(C201,B201:B208,0)),"")</f>
        <v/>
      </c>
      <c r="I201" s="33" t="str">
        <f t="array" ref="I201">iferror(INDEX(INDIRECT("'Form Responses 1'!G"&amp;A201):indirect("'Form Responses 1'!G"&amp;B200),MATCH(C201,B201:B208,0)),"")</f>
        <v/>
      </c>
      <c r="J201" s="33" t="str">
        <f t="array" ref="J201">iferror(INDEX(INDIRECT("'Form Responses 1'!H"&amp;A201):indirect("'Form Responses 1'!H"&amp;B200),MATCH(C201,B201:B208,0)),"")</f>
        <v/>
      </c>
      <c r="K201" s="33" t="str">
        <f t="array" ref="K201">iferror(INDEX(INDIRECT("'Form Responses 1'!I"&amp;A201):indirect("'Form Responses 1'!I"&amp;B200),MATCH(C201,B201:B208,0)),"")</f>
        <v/>
      </c>
    </row>
    <row r="202">
      <c r="A202" s="20" t="str">
        <f>if(A201+D201&lt;=B200,A201+D201,"")</f>
        <v>#N/A</v>
      </c>
      <c r="B202" s="31" t="str">
        <f t="shared" si="19"/>
        <v/>
      </c>
      <c r="C202" s="21" t="str">
        <f>iferror(small(B201:B208,D202),"")</f>
        <v/>
      </c>
      <c r="D202" s="32">
        <v>2.0</v>
      </c>
      <c r="E202" s="33" t="str">
        <f t="array" ref="E202">iferror(INDEX(INDIRECT("'Form Responses 1'!B"&amp;A201):indirect("'Form Responses 1'!B"&amp;B200),MATCH(C202,B201:B208,0)),"")</f>
        <v/>
      </c>
      <c r="F202" s="33" t="str">
        <f t="array" ref="F202">iferror(INDEX(INDIRECT("'Form Responses 1'!c"&amp;A201):indirect("'Form Responses 1'!c"&amp;B200),MATCH(C202,B201:B208,0)),"")</f>
        <v/>
      </c>
      <c r="G202" s="32" t="str">
        <f t="array" ref="G202">iferror(INDEX(INDIRECT("'Form Responses 1'!E"&amp;A201):indirect("'Form Responses 1'!E"&amp;B200),MATCH(C202,B201:B208,0)),"")</f>
        <v/>
      </c>
      <c r="H202" s="32" t="str">
        <f t="array" ref="H202">iferror(INDEX(INDIRECT("'Form Responses 1'!F"&amp;A201):indirect("'Form Responses 1'!F"&amp;B200),MATCH(C202,B201:B208,0)),"")</f>
        <v/>
      </c>
      <c r="I202" s="33" t="str">
        <f t="array" ref="I202">iferror(INDEX(INDIRECT("'Form Responses 1'!G"&amp;A201):indirect("'Form Responses 1'!G"&amp;B200),MATCH(C202,B201:B208,0)),"")</f>
        <v/>
      </c>
      <c r="J202" s="33" t="str">
        <f t="array" ref="J202">iferror(INDEX(INDIRECT("'Form Responses 1'!H"&amp;A201):indirect("'Form Responses 1'!H"&amp;B200),MATCH(C202,B201:B208,0)),"")</f>
        <v/>
      </c>
      <c r="K202" s="33" t="str">
        <f t="array" ref="K202">iferror(INDEX(INDIRECT("'Form Responses 1'!I"&amp;A201):indirect("'Form Responses 1'!I"&amp;B200),MATCH(C202,B201:B208,0)),"")</f>
        <v/>
      </c>
    </row>
    <row r="203">
      <c r="A203" s="20" t="str">
        <f>if(A201+D202&lt;=B200,A201+D202,"")</f>
        <v>#N/A</v>
      </c>
      <c r="B203" s="31" t="str">
        <f t="shared" si="19"/>
        <v/>
      </c>
      <c r="C203" s="21" t="str">
        <f>iferror(small(B201:B208,D203),"")</f>
        <v/>
      </c>
      <c r="D203" s="32">
        <v>3.0</v>
      </c>
      <c r="E203" s="33" t="str">
        <f t="array" ref="E203">iferror(INDEX(INDIRECT("'Form Responses 1'!B"&amp;A201):indirect("'Form Responses 1'!B"&amp;B200),MATCH(C203,B201:B208,0)),"")</f>
        <v/>
      </c>
      <c r="F203" s="33" t="str">
        <f t="array" ref="F203">iferror(INDEX(INDIRECT("'Form Responses 1'!c"&amp;A201):indirect("'Form Responses 1'!c"&amp;B200),MATCH(C203,B201:B208,0)),"")</f>
        <v/>
      </c>
      <c r="G203" s="32" t="str">
        <f t="array" ref="G203">iferror(INDEX(INDIRECT("'Form Responses 1'!E"&amp;A201):indirect("'Form Responses 1'!E"&amp;B200),MATCH(C203,B201:B208,0)),"")</f>
        <v/>
      </c>
      <c r="H203" s="32" t="str">
        <f t="array" ref="H203">iferror(INDEX(INDIRECT("'Form Responses 1'!F"&amp;A201):indirect("'Form Responses 1'!F"&amp;B200),MATCH(C203,B201:B208,0)),"")</f>
        <v/>
      </c>
      <c r="I203" s="33" t="str">
        <f t="array" ref="I203">iferror(INDEX(INDIRECT("'Form Responses 1'!G"&amp;A201):indirect("'Form Responses 1'!G"&amp;B200),MATCH(C203,B201:B208,0)),"")</f>
        <v/>
      </c>
      <c r="J203" s="33" t="str">
        <f t="array" ref="J203">iferror(INDEX(INDIRECT("'Form Responses 1'!H"&amp;A201):indirect("'Form Responses 1'!H"&amp;B200),MATCH(C203,B201:B208,0)),"")</f>
        <v/>
      </c>
      <c r="K203" s="33" t="str">
        <f t="array" ref="K203">iferror(INDEX(INDIRECT("'Form Responses 1'!I"&amp;A201):indirect("'Form Responses 1'!I"&amp;B200),MATCH(C203,B201:B208,0)),"")</f>
        <v/>
      </c>
    </row>
    <row r="204">
      <c r="A204" s="20" t="str">
        <f>if(A201+D203&lt;=B200,A201+D203,"")</f>
        <v>#N/A</v>
      </c>
      <c r="B204" s="31" t="str">
        <f t="shared" si="19"/>
        <v/>
      </c>
      <c r="C204" s="21" t="str">
        <f>iferror(small(B201:B208,D204),"")</f>
        <v/>
      </c>
      <c r="D204" s="32">
        <v>4.0</v>
      </c>
      <c r="E204" s="33" t="str">
        <f t="array" ref="E204">iferror(INDEX(INDIRECT("'Form Responses 1'!B"&amp;A201):indirect("'Form Responses 1'!B"&amp;B200),MATCH(C204,B201:B208,0)),"")</f>
        <v/>
      </c>
      <c r="F204" s="33" t="str">
        <f t="array" ref="F204">iferror(INDEX(INDIRECT("'Form Responses 1'!c"&amp;A201):indirect("'Form Responses 1'!c"&amp;B200),MATCH(C204,B201:B208,0)),"")</f>
        <v/>
      </c>
      <c r="G204" s="32" t="str">
        <f t="array" ref="G204">iferror(INDEX(INDIRECT("'Form Responses 1'!E"&amp;A201):indirect("'Form Responses 1'!E"&amp;B200),MATCH(C204,B201:B208,0)),"")</f>
        <v/>
      </c>
      <c r="H204" s="32" t="str">
        <f t="array" ref="H204">iferror(INDEX(INDIRECT("'Form Responses 1'!F"&amp;A201):indirect("'Form Responses 1'!F"&amp;B200),MATCH(C204,B201:B208,0)),"")</f>
        <v/>
      </c>
      <c r="I204" s="33" t="str">
        <f t="array" ref="I204">iferror(INDEX(INDIRECT("'Form Responses 1'!G"&amp;A201):indirect("'Form Responses 1'!G"&amp;B200),MATCH(C204,B201:B208,0)),"")</f>
        <v/>
      </c>
      <c r="J204" s="33" t="str">
        <f t="array" ref="J204">iferror(INDEX(INDIRECT("'Form Responses 1'!H"&amp;A201):indirect("'Form Responses 1'!H"&amp;B200),MATCH(C204,B201:B208,0)),"")</f>
        <v/>
      </c>
      <c r="K204" s="33" t="str">
        <f t="array" ref="K204">iferror(INDEX(INDIRECT("'Form Responses 1'!I"&amp;A201):indirect("'Form Responses 1'!I"&amp;B200),MATCH(C204,B201:B208,0)),"")</f>
        <v/>
      </c>
    </row>
    <row r="205">
      <c r="A205" s="20" t="str">
        <f>if(A201+D204&lt;=B200,A201+D204,"")</f>
        <v>#N/A</v>
      </c>
      <c r="B205" s="31" t="str">
        <f t="shared" si="19"/>
        <v/>
      </c>
      <c r="C205" s="21" t="str">
        <f>iferror(small(B201:B208,D205),"")</f>
        <v/>
      </c>
      <c r="D205" s="32">
        <v>5.0</v>
      </c>
      <c r="E205" s="33" t="str">
        <f t="array" ref="E205">iferror(INDEX(INDIRECT("'Form Responses 1'!B"&amp;A201):indirect("'Form Responses 1'!B"&amp;B200),MATCH(C205,B201:B208,0)),"")</f>
        <v/>
      </c>
      <c r="F205" s="33" t="str">
        <f t="array" ref="F205">iferror(INDEX(INDIRECT("'Form Responses 1'!c"&amp;A201):indirect("'Form Responses 1'!c"&amp;B200),MATCH(C205,B201:B208,0)),"")</f>
        <v/>
      </c>
      <c r="G205" s="32" t="str">
        <f t="array" ref="G205">iferror(INDEX(INDIRECT("'Form Responses 1'!E"&amp;A201):indirect("'Form Responses 1'!E"&amp;B200),MATCH(C205,B201:B208,0)),"")</f>
        <v/>
      </c>
      <c r="H205" s="32" t="str">
        <f t="array" ref="H205">iferror(INDEX(INDIRECT("'Form Responses 1'!F"&amp;A201):indirect("'Form Responses 1'!F"&amp;B200),MATCH(C205,B201:B208,0)),"")</f>
        <v/>
      </c>
      <c r="I205" s="33" t="str">
        <f t="array" ref="I205">iferror(INDEX(INDIRECT("'Form Responses 1'!G"&amp;A201):indirect("'Form Responses 1'!G"&amp;B200),MATCH(C205,B201:B208,0)),"")</f>
        <v/>
      </c>
      <c r="J205" s="33" t="str">
        <f t="array" ref="J205">iferror(INDEX(INDIRECT("'Form Responses 1'!H"&amp;A201):indirect("'Form Responses 1'!H"&amp;B200),MATCH(C205,B201:B208,0)),"")</f>
        <v/>
      </c>
      <c r="K205" s="33" t="str">
        <f t="array" ref="K205">iferror(INDEX(INDIRECT("'Form Responses 1'!I"&amp;A201):indirect("'Form Responses 1'!I"&amp;B200),MATCH(C205,B201:B208,0)),"")</f>
        <v/>
      </c>
    </row>
    <row r="206">
      <c r="A206" s="20" t="str">
        <f>if(A201+D205&lt;=B200,A201+D205,"")</f>
        <v>#N/A</v>
      </c>
      <c r="B206" s="31" t="str">
        <f t="shared" si="19"/>
        <v/>
      </c>
      <c r="C206" s="21" t="str">
        <f>iferror(small(B201:B208,D206),"")</f>
        <v/>
      </c>
      <c r="D206" s="32">
        <v>6.0</v>
      </c>
      <c r="E206" s="33" t="str">
        <f t="array" ref="E206">iferror(INDEX(INDIRECT("'Form Responses 1'!B"&amp;A201):indirect("'Form Responses 1'!B"&amp;B200),MATCH(C206,B201:B208,0)),"")</f>
        <v/>
      </c>
      <c r="F206" s="33" t="str">
        <f t="array" ref="F206">iferror(INDEX(INDIRECT("'Form Responses 1'!c"&amp;A201):indirect("'Form Responses 1'!c"&amp;B200),MATCH(C206,B201:B208,0)),"")</f>
        <v/>
      </c>
      <c r="G206" s="32" t="str">
        <f t="array" ref="G206">iferror(INDEX(INDIRECT("'Form Responses 1'!E"&amp;A201):indirect("'Form Responses 1'!E"&amp;B200),MATCH(C206,B201:B208,0)),"")</f>
        <v/>
      </c>
      <c r="H206" s="32" t="str">
        <f t="array" ref="H206">iferror(INDEX(INDIRECT("'Form Responses 1'!F"&amp;A201):indirect("'Form Responses 1'!F"&amp;B200),MATCH(C206,B201:B208,0)),"")</f>
        <v/>
      </c>
      <c r="I206" s="33" t="str">
        <f t="array" ref="I206">iferror(INDEX(INDIRECT("'Form Responses 1'!G"&amp;A201):indirect("'Form Responses 1'!G"&amp;B200),MATCH(C206,B201:B208,0)),"")</f>
        <v/>
      </c>
      <c r="J206" s="33" t="str">
        <f t="array" ref="J206">iferror(INDEX(INDIRECT("'Form Responses 1'!H"&amp;A201):indirect("'Form Responses 1'!H"&amp;B200),MATCH(C206,B201:B208,0)),"")</f>
        <v/>
      </c>
      <c r="K206" s="33" t="str">
        <f t="array" ref="K206">iferror(INDEX(INDIRECT("'Form Responses 1'!I"&amp;A201):indirect("'Form Responses 1'!I"&amp;B200),MATCH(C206,B201:B208,0)),"")</f>
        <v/>
      </c>
    </row>
    <row r="207">
      <c r="A207" s="20" t="str">
        <f>if(A201+D206&lt;=B200,A201+D206,"")</f>
        <v>#N/A</v>
      </c>
      <c r="B207" s="31" t="str">
        <f t="shared" si="19"/>
        <v/>
      </c>
      <c r="C207" s="21" t="str">
        <f>iferror(small(B201:B208,D207),"")</f>
        <v/>
      </c>
      <c r="D207" s="32">
        <v>7.0</v>
      </c>
      <c r="E207" s="33" t="str">
        <f t="array" ref="E207">iferror(INDEX(INDIRECT("'Form Responses 1'!B"&amp;A201):indirect("'Form Responses 1'!B"&amp;B200),MATCH(C207,B201:B208,0)),"")</f>
        <v/>
      </c>
      <c r="F207" s="33" t="str">
        <f t="array" ref="F207">iferror(INDEX(INDIRECT("'Form Responses 1'!c"&amp;A201):indirect("'Form Responses 1'!c"&amp;B200),MATCH(C207,B201:B208,0)),"")</f>
        <v/>
      </c>
      <c r="G207" s="32" t="str">
        <f t="array" ref="G207">iferror(INDEX(INDIRECT("'Form Responses 1'!E"&amp;A201):indirect("'Form Responses 1'!E"&amp;B200),MATCH(C207,B201:B208,0)),"")</f>
        <v/>
      </c>
      <c r="H207" s="32" t="str">
        <f t="array" ref="H207">iferror(INDEX(INDIRECT("'Form Responses 1'!F"&amp;A201):indirect("'Form Responses 1'!F"&amp;B200),MATCH(C207,B201:B208,0)),"")</f>
        <v/>
      </c>
      <c r="I207" s="33" t="str">
        <f t="array" ref="I207">iferror(INDEX(INDIRECT("'Form Responses 1'!G"&amp;A201):indirect("'Form Responses 1'!G"&amp;B200),MATCH(C207,B201:B208,0)),"")</f>
        <v/>
      </c>
      <c r="J207" s="33" t="str">
        <f t="array" ref="J207">iferror(INDEX(INDIRECT("'Form Responses 1'!H"&amp;A201):indirect("'Form Responses 1'!H"&amp;B200),MATCH(C207,B201:B208,0)),"")</f>
        <v/>
      </c>
      <c r="K207" s="33" t="str">
        <f t="array" ref="K207">iferror(INDEX(INDIRECT("'Form Responses 1'!I"&amp;A201):indirect("'Form Responses 1'!I"&amp;B200),MATCH(C207,B201:B208,0)),"")</f>
        <v/>
      </c>
    </row>
    <row r="208">
      <c r="A208" s="20" t="str">
        <f>if(A201+D207&lt;=B200,A201+D207,"")</f>
        <v>#N/A</v>
      </c>
      <c r="B208" s="31" t="str">
        <f t="shared" si="19"/>
        <v/>
      </c>
      <c r="C208" s="21" t="str">
        <f>iferror(small(B201:B208,D208),"")</f>
        <v/>
      </c>
      <c r="D208" s="32">
        <v>8.0</v>
      </c>
      <c r="E208" s="33" t="str">
        <f t="array" ref="E208">iferror(INDEX(INDIRECT("'Form Responses 1'!B"&amp;A201):indirect("'Form Responses 1'!B"&amp;B200),MATCH(C208,B201:B208,0)),"")</f>
        <v/>
      </c>
      <c r="F208" s="33" t="str">
        <f t="array" ref="F208">iferror(INDEX(INDIRECT("'Form Responses 1'!c"&amp;A201):indirect("'Form Responses 1'!c"&amp;B200),MATCH(C208,B201:B208,0)),"")</f>
        <v/>
      </c>
      <c r="G208" s="32" t="str">
        <f t="array" ref="G208">iferror(INDEX(INDIRECT("'Form Responses 1'!E"&amp;A201):indirect("'Form Responses 1'!E"&amp;B200),MATCH(C208,B201:B208,0)),"")</f>
        <v/>
      </c>
      <c r="H208" s="32" t="str">
        <f t="array" ref="H208">iferror(INDEX(INDIRECT("'Form Responses 1'!F"&amp;A201):indirect("'Form Responses 1'!F"&amp;B200),MATCH(C208,B201:B208,0)),"")</f>
        <v/>
      </c>
      <c r="I208" s="33" t="str">
        <f t="array" ref="I208">iferror(INDEX(INDIRECT("'Form Responses 1'!G"&amp;A201):indirect("'Form Responses 1'!G"&amp;B200),MATCH(C208,B201:B208,0)),"")</f>
        <v/>
      </c>
      <c r="J208" s="33" t="str">
        <f t="array" ref="J208">iferror(INDEX(INDIRECT("'Form Responses 1'!H"&amp;A201):indirect("'Form Responses 1'!H"&amp;B200),MATCH(C208,B201:B208,0)),"")</f>
        <v/>
      </c>
      <c r="K208" s="33" t="str">
        <f t="array" ref="K208">iferror(INDEX(INDIRECT("'Form Responses 1'!I"&amp;A201):indirect("'Form Responses 1'!I"&amp;B200),MATCH(C208,B201:B208,0)),"")</f>
        <v/>
      </c>
    </row>
    <row r="209">
      <c r="A209" s="21"/>
      <c r="B209" s="21"/>
      <c r="C209" s="21"/>
      <c r="D209" s="21"/>
      <c r="E209" s="35"/>
      <c r="F209" s="35"/>
      <c r="G209" s="21"/>
      <c r="H209" s="21"/>
      <c r="I209" s="35"/>
      <c r="J209" s="35"/>
      <c r="K209" s="35"/>
    </row>
    <row r="210">
      <c r="A210" s="20"/>
      <c r="B210" s="31"/>
      <c r="C210" s="20">
        <v>10.0</v>
      </c>
      <c r="D210" s="22"/>
      <c r="E210" s="23">
        <v>44188.0</v>
      </c>
      <c r="F210" s="24" t="str">
        <f t="array" ref="F210">indirect("'sheet3'!E"&amp;2)</f>
        <v>JURNAL KELAS 9F SMP NEGERI 1 TURI SEMESTER 1 TAHUN PELAJARAN 2020/2021</v>
      </c>
      <c r="G210" s="25"/>
      <c r="H210" s="25"/>
      <c r="I210" s="26"/>
      <c r="J210" s="26"/>
      <c r="K210" s="27"/>
    </row>
    <row r="211">
      <c r="A211" s="20"/>
      <c r="B211" s="28" t="str">
        <f t="array" ref="B211">row(index(Sheet3!$A$1:$A$2943,match(right(E210,10),Sheet3!$A$1:$A$2943,0)))+countif(Sheet3!$A$1:$A$2943,(index(Sheet3!$A$1:$A$2943,match(right(E210,10),Sheet3!$A$1:$A$2943,0))))-1</f>
        <v>#N/A</v>
      </c>
      <c r="C211" s="21"/>
      <c r="D211" s="37" t="s">
        <v>333</v>
      </c>
      <c r="E211" s="38" t="s">
        <v>334</v>
      </c>
      <c r="F211" s="38" t="s">
        <v>2</v>
      </c>
      <c r="G211" s="38" t="s">
        <v>4</v>
      </c>
      <c r="H211" s="38" t="s">
        <v>335</v>
      </c>
      <c r="I211" s="38" t="s">
        <v>336</v>
      </c>
      <c r="J211" s="38" t="s">
        <v>337</v>
      </c>
      <c r="K211" s="38" t="s">
        <v>338</v>
      </c>
    </row>
    <row r="212">
      <c r="A212" s="30" t="str">
        <f t="array" ref="A212">row(index(Sheet3!$A$1:$A$2943,match(right(E210,10),Sheet3!$A$1:$A$2943,0)))</f>
        <v>#N/A</v>
      </c>
      <c r="B212" s="31" t="str">
        <f t="shared" ref="B212:B219" si="20">iferror(value(left(indirect("Form Responses 1!E"&amp;A212),iferror(find(",",indirect("Form Responses 1!E"&amp;A212)),len(indirect("Form Responses 1!E"&amp;A212))+1)-1)),"")</f>
        <v/>
      </c>
      <c r="C212" s="21" t="str">
        <f>iferror(small(B212:B219,D212),"")</f>
        <v/>
      </c>
      <c r="D212" s="32">
        <v>1.0</v>
      </c>
      <c r="E212" s="33" t="str">
        <f t="array" ref="E212">iferror(INDEX(INDIRECT("'Form Responses 1'!B"&amp;A212):indirect("'Form Responses 1'!B"&amp;B211),MATCH(C212,B212:B219,0)),"")</f>
        <v/>
      </c>
      <c r="F212" s="33" t="str">
        <f t="array" ref="F212">iferror(INDEX(INDIRECT("'Form Responses 1'!c"&amp;A212):indirect("'Form Responses 1'!c"&amp;B211),MATCH(C212,B212:B219,0)),"")</f>
        <v/>
      </c>
      <c r="G212" s="32" t="str">
        <f t="array" ref="G212">iferror(INDEX(INDIRECT("'Form Responses 1'!E"&amp;A212):indirect("'Form Responses 1'!E"&amp;B211),MATCH(C212,B212:B219,0)),"")</f>
        <v/>
      </c>
      <c r="H212" s="32" t="str">
        <f t="array" ref="H212">iferror(INDEX(INDIRECT("'Form Responses 1'!F"&amp;A212):indirect("'Form Responses 1'!F"&amp;B211),MATCH(C212,B212:B219,0)),"")</f>
        <v/>
      </c>
      <c r="I212" s="33" t="str">
        <f t="array" ref="I212">iferror(INDEX(INDIRECT("'Form Responses 1'!G"&amp;A212):indirect("'Form Responses 1'!G"&amp;B211),MATCH(C212,B212:B219,0)),"")</f>
        <v/>
      </c>
      <c r="J212" s="33" t="str">
        <f t="array" ref="J212">iferror(INDEX(INDIRECT("'Form Responses 1'!H"&amp;A212):indirect("'Form Responses 1'!H"&amp;B211),MATCH(C212,B212:B219,0)),"")</f>
        <v/>
      </c>
      <c r="K212" s="33" t="str">
        <f t="array" ref="K212">iferror(INDEX(INDIRECT("'Form Responses 1'!I"&amp;A212):indirect("'Form Responses 1'!I"&amp;B211),MATCH(C212,B212:B219,0)),"")</f>
        <v/>
      </c>
    </row>
    <row r="213">
      <c r="A213" s="20" t="str">
        <f>if(A212+D212&lt;=B211,A212+D212,"")</f>
        <v>#N/A</v>
      </c>
      <c r="B213" s="31" t="str">
        <f t="shared" si="20"/>
        <v/>
      </c>
      <c r="C213" s="21" t="str">
        <f>iferror(small(B212:B219,D213),"")</f>
        <v/>
      </c>
      <c r="D213" s="32">
        <v>2.0</v>
      </c>
      <c r="E213" s="33" t="str">
        <f t="array" ref="E213">iferror(INDEX(INDIRECT("'Form Responses 1'!B"&amp;A212):indirect("'Form Responses 1'!B"&amp;B211),MATCH(C213,B212:B219,0)),"")</f>
        <v/>
      </c>
      <c r="F213" s="33" t="str">
        <f t="array" ref="F213">iferror(INDEX(INDIRECT("'Form Responses 1'!c"&amp;A212):indirect("'Form Responses 1'!c"&amp;B211),MATCH(C213,B212:B219,0)),"")</f>
        <v/>
      </c>
      <c r="G213" s="32" t="str">
        <f t="array" ref="G213">iferror(INDEX(INDIRECT("'Form Responses 1'!E"&amp;A212):indirect("'Form Responses 1'!E"&amp;B211),MATCH(C213,B212:B219,0)),"")</f>
        <v/>
      </c>
      <c r="H213" s="32" t="str">
        <f t="array" ref="H213">iferror(INDEX(INDIRECT("'Form Responses 1'!F"&amp;A212):indirect("'Form Responses 1'!F"&amp;B211),MATCH(C213,B212:B219,0)),"")</f>
        <v/>
      </c>
      <c r="I213" s="33" t="str">
        <f t="array" ref="I213">iferror(INDEX(INDIRECT("'Form Responses 1'!G"&amp;A212):indirect("'Form Responses 1'!G"&amp;B211),MATCH(C213,B212:B219,0)),"")</f>
        <v/>
      </c>
      <c r="J213" s="33" t="str">
        <f t="array" ref="J213">iferror(INDEX(INDIRECT("'Form Responses 1'!H"&amp;A212):indirect("'Form Responses 1'!H"&amp;B211),MATCH(C213,B212:B219,0)),"")</f>
        <v/>
      </c>
      <c r="K213" s="33" t="str">
        <f t="array" ref="K213">iferror(INDEX(INDIRECT("'Form Responses 1'!I"&amp;A212):indirect("'Form Responses 1'!I"&amp;B211),MATCH(C213,B212:B219,0)),"")</f>
        <v/>
      </c>
    </row>
    <row r="214">
      <c r="A214" s="20" t="str">
        <f>if(A212+D213&lt;=B211,A212+D213,"")</f>
        <v>#N/A</v>
      </c>
      <c r="B214" s="31" t="str">
        <f t="shared" si="20"/>
        <v/>
      </c>
      <c r="C214" s="21" t="str">
        <f>iferror(small(B212:B219,D214),"")</f>
        <v/>
      </c>
      <c r="D214" s="32">
        <v>3.0</v>
      </c>
      <c r="E214" s="33" t="str">
        <f t="array" ref="E214">iferror(INDEX(INDIRECT("'Form Responses 1'!B"&amp;A212):indirect("'Form Responses 1'!B"&amp;B211),MATCH(C214,B212:B219,0)),"")</f>
        <v/>
      </c>
      <c r="F214" s="33" t="str">
        <f t="array" ref="F214">iferror(INDEX(INDIRECT("'Form Responses 1'!c"&amp;A212):indirect("'Form Responses 1'!c"&amp;B211),MATCH(C214,B212:B219,0)),"")</f>
        <v/>
      </c>
      <c r="G214" s="32" t="str">
        <f t="array" ref="G214">iferror(INDEX(INDIRECT("'Form Responses 1'!E"&amp;A212):indirect("'Form Responses 1'!E"&amp;B211),MATCH(C214,B212:B219,0)),"")</f>
        <v/>
      </c>
      <c r="H214" s="32" t="str">
        <f t="array" ref="H214">iferror(INDEX(INDIRECT("'Form Responses 1'!F"&amp;A212):indirect("'Form Responses 1'!F"&amp;B211),MATCH(C214,B212:B219,0)),"")</f>
        <v/>
      </c>
      <c r="I214" s="33" t="str">
        <f t="array" ref="I214">iferror(INDEX(INDIRECT("'Form Responses 1'!G"&amp;A212):indirect("'Form Responses 1'!G"&amp;B211),MATCH(C214,B212:B219,0)),"")</f>
        <v/>
      </c>
      <c r="J214" s="33" t="str">
        <f t="array" ref="J214">iferror(INDEX(INDIRECT("'Form Responses 1'!H"&amp;A212):indirect("'Form Responses 1'!H"&amp;B211),MATCH(C214,B212:B219,0)),"")</f>
        <v/>
      </c>
      <c r="K214" s="33" t="str">
        <f t="array" ref="K214">iferror(INDEX(INDIRECT("'Form Responses 1'!I"&amp;A212):indirect("'Form Responses 1'!I"&amp;B211),MATCH(C214,B212:B219,0)),"")</f>
        <v/>
      </c>
    </row>
    <row r="215">
      <c r="A215" s="20" t="str">
        <f>if(A212+D214&lt;=B211,A212+D214,"")</f>
        <v>#N/A</v>
      </c>
      <c r="B215" s="31" t="str">
        <f t="shared" si="20"/>
        <v/>
      </c>
      <c r="C215" s="21" t="str">
        <f>iferror(small(B212:B219,D215),"")</f>
        <v/>
      </c>
      <c r="D215" s="32">
        <v>4.0</v>
      </c>
      <c r="E215" s="33" t="str">
        <f t="array" ref="E215">iferror(INDEX(INDIRECT("'Form Responses 1'!B"&amp;A212):indirect("'Form Responses 1'!B"&amp;B211),MATCH(C215,B212:B219,0)),"")</f>
        <v/>
      </c>
      <c r="F215" s="33" t="str">
        <f t="array" ref="F215">iferror(INDEX(INDIRECT("'Form Responses 1'!c"&amp;A212):indirect("'Form Responses 1'!c"&amp;B211),MATCH(C215,B212:B219,0)),"")</f>
        <v/>
      </c>
      <c r="G215" s="32" t="str">
        <f t="array" ref="G215">iferror(INDEX(INDIRECT("'Form Responses 1'!E"&amp;A212):indirect("'Form Responses 1'!E"&amp;B211),MATCH(C215,B212:B219,0)),"")</f>
        <v/>
      </c>
      <c r="H215" s="32" t="str">
        <f t="array" ref="H215">iferror(INDEX(INDIRECT("'Form Responses 1'!F"&amp;A212):indirect("'Form Responses 1'!F"&amp;B211),MATCH(C215,B212:B219,0)),"")</f>
        <v/>
      </c>
      <c r="I215" s="33" t="str">
        <f t="array" ref="I215">iferror(INDEX(INDIRECT("'Form Responses 1'!G"&amp;A212):indirect("'Form Responses 1'!G"&amp;B211),MATCH(C215,B212:B219,0)),"")</f>
        <v/>
      </c>
      <c r="J215" s="33" t="str">
        <f t="array" ref="J215">iferror(INDEX(INDIRECT("'Form Responses 1'!H"&amp;A212):indirect("'Form Responses 1'!H"&amp;B211),MATCH(C215,B212:B219,0)),"")</f>
        <v/>
      </c>
      <c r="K215" s="33" t="str">
        <f t="array" ref="K215">iferror(INDEX(INDIRECT("'Form Responses 1'!I"&amp;A212):indirect("'Form Responses 1'!I"&amp;B211),MATCH(C215,B212:B219,0)),"")</f>
        <v/>
      </c>
    </row>
    <row r="216">
      <c r="A216" s="20" t="str">
        <f>if(A212+D215&lt;=B211,A212+D215,"")</f>
        <v>#N/A</v>
      </c>
      <c r="B216" s="31" t="str">
        <f t="shared" si="20"/>
        <v/>
      </c>
      <c r="C216" s="21" t="str">
        <f>iferror(small(B212:B219,D216),"")</f>
        <v/>
      </c>
      <c r="D216" s="32">
        <v>5.0</v>
      </c>
      <c r="E216" s="33" t="str">
        <f t="array" ref="E216">iferror(INDEX(INDIRECT("'Form Responses 1'!B"&amp;A212):indirect("'Form Responses 1'!B"&amp;B211),MATCH(C216,B212:B219,0)),"")</f>
        <v/>
      </c>
      <c r="F216" s="33" t="str">
        <f t="array" ref="F216">iferror(INDEX(INDIRECT("'Form Responses 1'!c"&amp;A212):indirect("'Form Responses 1'!c"&amp;B211),MATCH(C216,B212:B219,0)),"")</f>
        <v/>
      </c>
      <c r="G216" s="32" t="str">
        <f t="array" ref="G216">iferror(INDEX(INDIRECT("'Form Responses 1'!E"&amp;A212):indirect("'Form Responses 1'!E"&amp;B211),MATCH(C216,B212:B219,0)),"")</f>
        <v/>
      </c>
      <c r="H216" s="32" t="str">
        <f t="array" ref="H216">iferror(INDEX(INDIRECT("'Form Responses 1'!F"&amp;A212):indirect("'Form Responses 1'!F"&amp;B211),MATCH(C216,B212:B219,0)),"")</f>
        <v/>
      </c>
      <c r="I216" s="33" t="str">
        <f t="array" ref="I216">iferror(INDEX(INDIRECT("'Form Responses 1'!G"&amp;A212):indirect("'Form Responses 1'!G"&amp;B211),MATCH(C216,B212:B219,0)),"")</f>
        <v/>
      </c>
      <c r="J216" s="33" t="str">
        <f t="array" ref="J216">iferror(INDEX(INDIRECT("'Form Responses 1'!H"&amp;A212):indirect("'Form Responses 1'!H"&amp;B211),MATCH(C216,B212:B219,0)),"")</f>
        <v/>
      </c>
      <c r="K216" s="33" t="str">
        <f t="array" ref="K216">iferror(INDEX(INDIRECT("'Form Responses 1'!I"&amp;A212):indirect("'Form Responses 1'!I"&amp;B211),MATCH(C216,B212:B219,0)),"")</f>
        <v/>
      </c>
    </row>
    <row r="217">
      <c r="A217" s="20" t="str">
        <f>if(A212+D216&lt;=B211,A212+D216,"")</f>
        <v>#N/A</v>
      </c>
      <c r="B217" s="31" t="str">
        <f t="shared" si="20"/>
        <v/>
      </c>
      <c r="C217" s="21" t="str">
        <f>iferror(small(B212:B219,D217),"")</f>
        <v/>
      </c>
      <c r="D217" s="32">
        <v>6.0</v>
      </c>
      <c r="E217" s="33" t="str">
        <f t="array" ref="E217">iferror(INDEX(INDIRECT("'Form Responses 1'!B"&amp;A212):indirect("'Form Responses 1'!B"&amp;B211),MATCH(C217,B212:B219,0)),"")</f>
        <v/>
      </c>
      <c r="F217" s="33" t="str">
        <f t="array" ref="F217">iferror(INDEX(INDIRECT("'Form Responses 1'!c"&amp;A212):indirect("'Form Responses 1'!c"&amp;B211),MATCH(C217,B212:B219,0)),"")</f>
        <v/>
      </c>
      <c r="G217" s="32" t="str">
        <f t="array" ref="G217">iferror(INDEX(INDIRECT("'Form Responses 1'!E"&amp;A212):indirect("'Form Responses 1'!E"&amp;B211),MATCH(C217,B212:B219,0)),"")</f>
        <v/>
      </c>
      <c r="H217" s="32" t="str">
        <f t="array" ref="H217">iferror(INDEX(INDIRECT("'Form Responses 1'!F"&amp;A212):indirect("'Form Responses 1'!F"&amp;B211),MATCH(C217,B212:B219,0)),"")</f>
        <v/>
      </c>
      <c r="I217" s="33" t="str">
        <f t="array" ref="I217">iferror(INDEX(INDIRECT("'Form Responses 1'!G"&amp;A212):indirect("'Form Responses 1'!G"&amp;B211),MATCH(C217,B212:B219,0)),"")</f>
        <v/>
      </c>
      <c r="J217" s="33" t="str">
        <f t="array" ref="J217">iferror(INDEX(INDIRECT("'Form Responses 1'!H"&amp;A212):indirect("'Form Responses 1'!H"&amp;B211),MATCH(C217,B212:B219,0)),"")</f>
        <v/>
      </c>
      <c r="K217" s="33" t="str">
        <f t="array" ref="K217">iferror(INDEX(INDIRECT("'Form Responses 1'!I"&amp;A212):indirect("'Form Responses 1'!I"&amp;B211),MATCH(C217,B212:B219,0)),"")</f>
        <v/>
      </c>
    </row>
    <row r="218">
      <c r="A218" s="20" t="str">
        <f>if(A212+D217&lt;=B211,A212+D217,"")</f>
        <v>#N/A</v>
      </c>
      <c r="B218" s="31" t="str">
        <f t="shared" si="20"/>
        <v/>
      </c>
      <c r="C218" s="21" t="str">
        <f>iferror(small(B212:B219,D218),"")</f>
        <v/>
      </c>
      <c r="D218" s="32">
        <v>7.0</v>
      </c>
      <c r="E218" s="33" t="str">
        <f t="array" ref="E218">iferror(INDEX(INDIRECT("'Form Responses 1'!B"&amp;A212):indirect("'Form Responses 1'!B"&amp;B211),MATCH(C218,B212:B219,0)),"")</f>
        <v/>
      </c>
      <c r="F218" s="33" t="str">
        <f t="array" ref="F218">iferror(INDEX(INDIRECT("'Form Responses 1'!c"&amp;A212):indirect("'Form Responses 1'!c"&amp;B211),MATCH(C218,B212:B219,0)),"")</f>
        <v/>
      </c>
      <c r="G218" s="32" t="str">
        <f t="array" ref="G218">iferror(INDEX(INDIRECT("'Form Responses 1'!E"&amp;A212):indirect("'Form Responses 1'!E"&amp;B211),MATCH(C218,B212:B219,0)),"")</f>
        <v/>
      </c>
      <c r="H218" s="32" t="str">
        <f t="array" ref="H218">iferror(INDEX(INDIRECT("'Form Responses 1'!F"&amp;A212):indirect("'Form Responses 1'!F"&amp;B211),MATCH(C218,B212:B219,0)),"")</f>
        <v/>
      </c>
      <c r="I218" s="33" t="str">
        <f t="array" ref="I218">iferror(INDEX(INDIRECT("'Form Responses 1'!G"&amp;A212):indirect("'Form Responses 1'!G"&amp;B211),MATCH(C218,B212:B219,0)),"")</f>
        <v/>
      </c>
      <c r="J218" s="33" t="str">
        <f t="array" ref="J218">iferror(INDEX(INDIRECT("'Form Responses 1'!H"&amp;A212):indirect("'Form Responses 1'!H"&amp;B211),MATCH(C218,B212:B219,0)),"")</f>
        <v/>
      </c>
      <c r="K218" s="33" t="str">
        <f t="array" ref="K218">iferror(INDEX(INDIRECT("'Form Responses 1'!I"&amp;A212):indirect("'Form Responses 1'!I"&amp;B211),MATCH(C218,B212:B219,0)),"")</f>
        <v/>
      </c>
    </row>
    <row r="219">
      <c r="A219" s="20" t="str">
        <f>if(A212+D218&lt;=B211,A212+D218,"")</f>
        <v>#N/A</v>
      </c>
      <c r="B219" s="31" t="str">
        <f t="shared" si="20"/>
        <v/>
      </c>
      <c r="C219" s="21" t="str">
        <f>iferror(small(B212:B219,D219),"")</f>
        <v/>
      </c>
      <c r="D219" s="32">
        <v>8.0</v>
      </c>
      <c r="E219" s="33" t="str">
        <f t="array" ref="E219">iferror(INDEX(INDIRECT("'Form Responses 1'!B"&amp;A212):indirect("'Form Responses 1'!B"&amp;B211),MATCH(C219,B212:B219,0)),"")</f>
        <v/>
      </c>
      <c r="F219" s="33" t="str">
        <f t="array" ref="F219">iferror(INDEX(INDIRECT("'Form Responses 1'!c"&amp;A212):indirect("'Form Responses 1'!c"&amp;B211),MATCH(C219,B212:B219,0)),"")</f>
        <v/>
      </c>
      <c r="G219" s="32" t="str">
        <f t="array" ref="G219">iferror(INDEX(INDIRECT("'Form Responses 1'!E"&amp;A212):indirect("'Form Responses 1'!E"&amp;B211),MATCH(C219,B212:B219,0)),"")</f>
        <v/>
      </c>
      <c r="H219" s="32" t="str">
        <f t="array" ref="H219">iferror(INDEX(INDIRECT("'Form Responses 1'!F"&amp;A212):indirect("'Form Responses 1'!F"&amp;B211),MATCH(C219,B212:B219,0)),"")</f>
        <v/>
      </c>
      <c r="I219" s="33" t="str">
        <f t="array" ref="I219">iferror(INDEX(INDIRECT("'Form Responses 1'!G"&amp;A212):indirect("'Form Responses 1'!G"&amp;B211),MATCH(C219,B212:B219,0)),"")</f>
        <v/>
      </c>
      <c r="J219" s="33" t="str">
        <f t="array" ref="J219">iferror(INDEX(INDIRECT("'Form Responses 1'!H"&amp;A212):indirect("'Form Responses 1'!H"&amp;B211),MATCH(C219,B212:B219,0)),"")</f>
        <v/>
      </c>
      <c r="K219" s="33" t="str">
        <f t="array" ref="K219">iferror(INDEX(INDIRECT("'Form Responses 1'!I"&amp;A212):indirect("'Form Responses 1'!I"&amp;B211),MATCH(C219,B212:B219,0)),"")</f>
        <v/>
      </c>
    </row>
    <row r="220">
      <c r="A220" s="21"/>
      <c r="B220" s="21"/>
      <c r="C220" s="21"/>
      <c r="D220" s="21"/>
      <c r="E220" s="35"/>
      <c r="F220" s="35"/>
      <c r="G220" s="21"/>
      <c r="H220" s="21"/>
      <c r="I220" s="35"/>
      <c r="J220" s="35"/>
      <c r="K220" s="35"/>
    </row>
    <row r="221">
      <c r="A221" s="20"/>
      <c r="B221" s="31"/>
      <c r="C221" s="20">
        <v>10.0</v>
      </c>
      <c r="D221" s="22"/>
      <c r="E221" s="23">
        <v>44189.0</v>
      </c>
      <c r="F221" s="24" t="str">
        <f t="array" ref="F221">indirect("'sheet3'!E"&amp;2)</f>
        <v>JURNAL KELAS 9F SMP NEGERI 1 TURI SEMESTER 1 TAHUN PELAJARAN 2020/2021</v>
      </c>
      <c r="G221" s="25"/>
      <c r="H221" s="25"/>
      <c r="I221" s="26"/>
      <c r="J221" s="26"/>
      <c r="K221" s="27"/>
    </row>
    <row r="222">
      <c r="A222" s="20"/>
      <c r="B222" s="28" t="str">
        <f t="array" ref="B222">row(index(Sheet3!$A$1:$A$2943,match(right(E221,10),Sheet3!$A$1:$A$2943,0)))+countif(Sheet3!$A$1:$A$2943,(index(Sheet3!$A$1:$A$2943,match(right(E221,10),Sheet3!$A$1:$A$2943,0))))-1</f>
        <v>#N/A</v>
      </c>
      <c r="C222" s="21"/>
      <c r="D222" s="37" t="s">
        <v>333</v>
      </c>
      <c r="E222" s="38" t="s">
        <v>334</v>
      </c>
      <c r="F222" s="38" t="s">
        <v>2</v>
      </c>
      <c r="G222" s="38" t="s">
        <v>4</v>
      </c>
      <c r="H222" s="38" t="s">
        <v>335</v>
      </c>
      <c r="I222" s="38" t="s">
        <v>336</v>
      </c>
      <c r="J222" s="38" t="s">
        <v>337</v>
      </c>
      <c r="K222" s="38" t="s">
        <v>338</v>
      </c>
    </row>
    <row r="223">
      <c r="A223" s="30" t="str">
        <f t="array" ref="A223">row(index(Sheet3!$A$1:$A$2943,match(right(E221,10),Sheet3!$A$1:$A$2943,0)))</f>
        <v>#N/A</v>
      </c>
      <c r="B223" s="31" t="str">
        <f t="shared" ref="B223:B230" si="21">iferror(value(left(indirect("Form Responses 1!E"&amp;A223),iferror(find(",",indirect("Form Responses 1!E"&amp;A223)),len(indirect("Form Responses 1!E"&amp;A223))+1)-1)),"")</f>
        <v/>
      </c>
      <c r="C223" s="21" t="str">
        <f>iferror(small(B223:B230,D223),"")</f>
        <v/>
      </c>
      <c r="D223" s="32">
        <v>1.0</v>
      </c>
      <c r="E223" s="33" t="str">
        <f t="array" ref="E223">iferror(INDEX(INDIRECT("'Form Responses 1'!B"&amp;A223):indirect("'Form Responses 1'!B"&amp;B222),MATCH(C223,B223:B230,0)),"")</f>
        <v/>
      </c>
      <c r="F223" s="33" t="str">
        <f t="array" ref="F223">iferror(INDEX(INDIRECT("'Form Responses 1'!c"&amp;A223):indirect("'Form Responses 1'!c"&amp;B222),MATCH(C223,B223:B230,0)),"")</f>
        <v/>
      </c>
      <c r="G223" s="32" t="str">
        <f t="array" ref="G223">iferror(INDEX(INDIRECT("'Form Responses 1'!E"&amp;A223):indirect("'Form Responses 1'!E"&amp;B222),MATCH(C223,B223:B230,0)),"")</f>
        <v/>
      </c>
      <c r="H223" s="32" t="str">
        <f t="array" ref="H223">iferror(INDEX(INDIRECT("'Form Responses 1'!F"&amp;A223):indirect("'Form Responses 1'!F"&amp;B222),MATCH(C223,B223:B230,0)),"")</f>
        <v/>
      </c>
      <c r="I223" s="33" t="str">
        <f t="array" ref="I223">iferror(INDEX(INDIRECT("'Form Responses 1'!G"&amp;A223):indirect("'Form Responses 1'!G"&amp;B222),MATCH(C223,B223:B230,0)),"")</f>
        <v/>
      </c>
      <c r="J223" s="33" t="str">
        <f t="array" ref="J223">iferror(INDEX(INDIRECT("'Form Responses 1'!H"&amp;A223):indirect("'Form Responses 1'!H"&amp;B222),MATCH(C223,B223:B230,0)),"")</f>
        <v/>
      </c>
      <c r="K223" s="33" t="str">
        <f t="array" ref="K223">iferror(INDEX(INDIRECT("'Form Responses 1'!I"&amp;A223):indirect("'Form Responses 1'!I"&amp;B222),MATCH(C223,B223:B230,0)),"")</f>
        <v/>
      </c>
    </row>
    <row r="224">
      <c r="A224" s="20" t="str">
        <f>if(A223+D223&lt;=B222,A223+D223,"")</f>
        <v>#N/A</v>
      </c>
      <c r="B224" s="31" t="str">
        <f t="shared" si="21"/>
        <v/>
      </c>
      <c r="C224" s="21" t="str">
        <f>iferror(small(B223:B230,D224),"")</f>
        <v/>
      </c>
      <c r="D224" s="32">
        <v>2.0</v>
      </c>
      <c r="E224" s="33" t="str">
        <f t="array" ref="E224">iferror(INDEX(INDIRECT("'Form Responses 1'!B"&amp;A223):indirect("'Form Responses 1'!B"&amp;B222),MATCH(C224,B223:B230,0)),"")</f>
        <v/>
      </c>
      <c r="F224" s="33" t="str">
        <f t="array" ref="F224">iferror(INDEX(INDIRECT("'Form Responses 1'!c"&amp;A223):indirect("'Form Responses 1'!c"&amp;B222),MATCH(C224,B223:B230,0)),"")</f>
        <v/>
      </c>
      <c r="G224" s="32" t="str">
        <f t="array" ref="G224">iferror(INDEX(INDIRECT("'Form Responses 1'!E"&amp;A223):indirect("'Form Responses 1'!E"&amp;B222),MATCH(C224,B223:B230,0)),"")</f>
        <v/>
      </c>
      <c r="H224" s="32" t="str">
        <f t="array" ref="H224">iferror(INDEX(INDIRECT("'Form Responses 1'!F"&amp;A223):indirect("'Form Responses 1'!F"&amp;B222),MATCH(C224,B223:B230,0)),"")</f>
        <v/>
      </c>
      <c r="I224" s="33" t="str">
        <f t="array" ref="I224">iferror(INDEX(INDIRECT("'Form Responses 1'!G"&amp;A223):indirect("'Form Responses 1'!G"&amp;B222),MATCH(C224,B223:B230,0)),"")</f>
        <v/>
      </c>
      <c r="J224" s="33" t="str">
        <f t="array" ref="J224">iferror(INDEX(INDIRECT("'Form Responses 1'!H"&amp;A223):indirect("'Form Responses 1'!H"&amp;B222),MATCH(C224,B223:B230,0)),"")</f>
        <v/>
      </c>
      <c r="K224" s="33" t="str">
        <f t="array" ref="K224">iferror(INDEX(INDIRECT("'Form Responses 1'!I"&amp;A223):indirect("'Form Responses 1'!I"&amp;B222),MATCH(C224,B223:B230,0)),"")</f>
        <v/>
      </c>
    </row>
    <row r="225">
      <c r="A225" s="20" t="str">
        <f>if(A223+D224&lt;=B222,A223+D224,"")</f>
        <v>#N/A</v>
      </c>
      <c r="B225" s="31" t="str">
        <f t="shared" si="21"/>
        <v/>
      </c>
      <c r="C225" s="21" t="str">
        <f>iferror(small(B223:B230,D225),"")</f>
        <v/>
      </c>
      <c r="D225" s="32">
        <v>3.0</v>
      </c>
      <c r="E225" s="33" t="str">
        <f t="array" ref="E225">iferror(INDEX(INDIRECT("'Form Responses 1'!B"&amp;A223):indirect("'Form Responses 1'!B"&amp;B222),MATCH(C225,B223:B230,0)),"")</f>
        <v/>
      </c>
      <c r="F225" s="33" t="str">
        <f t="array" ref="F225">iferror(INDEX(INDIRECT("'Form Responses 1'!c"&amp;A223):indirect("'Form Responses 1'!c"&amp;B222),MATCH(C225,B223:B230,0)),"")</f>
        <v/>
      </c>
      <c r="G225" s="32" t="str">
        <f t="array" ref="G225">iferror(INDEX(INDIRECT("'Form Responses 1'!E"&amp;A223):indirect("'Form Responses 1'!E"&amp;B222),MATCH(C225,B223:B230,0)),"")</f>
        <v/>
      </c>
      <c r="H225" s="32" t="str">
        <f t="array" ref="H225">iferror(INDEX(INDIRECT("'Form Responses 1'!F"&amp;A223):indirect("'Form Responses 1'!F"&amp;B222),MATCH(C225,B223:B230,0)),"")</f>
        <v/>
      </c>
      <c r="I225" s="33" t="str">
        <f t="array" ref="I225">iferror(INDEX(INDIRECT("'Form Responses 1'!G"&amp;A223):indirect("'Form Responses 1'!G"&amp;B222),MATCH(C225,B223:B230,0)),"")</f>
        <v/>
      </c>
      <c r="J225" s="33" t="str">
        <f t="array" ref="J225">iferror(INDEX(INDIRECT("'Form Responses 1'!H"&amp;A223):indirect("'Form Responses 1'!H"&amp;B222),MATCH(C225,B223:B230,0)),"")</f>
        <v/>
      </c>
      <c r="K225" s="33" t="str">
        <f t="array" ref="K225">iferror(INDEX(INDIRECT("'Form Responses 1'!I"&amp;A223):indirect("'Form Responses 1'!I"&amp;B222),MATCH(C225,B223:B230,0)),"")</f>
        <v/>
      </c>
    </row>
    <row r="226">
      <c r="A226" s="20" t="str">
        <f>if(A223+D225&lt;=B222,A223+D225,"")</f>
        <v>#N/A</v>
      </c>
      <c r="B226" s="31" t="str">
        <f t="shared" si="21"/>
        <v/>
      </c>
      <c r="C226" s="21" t="str">
        <f>iferror(small(B223:B230,D226),"")</f>
        <v/>
      </c>
      <c r="D226" s="32">
        <v>4.0</v>
      </c>
      <c r="E226" s="33" t="str">
        <f t="array" ref="E226">iferror(INDEX(INDIRECT("'Form Responses 1'!B"&amp;A223):indirect("'Form Responses 1'!B"&amp;B222),MATCH(C226,B223:B230,0)),"")</f>
        <v/>
      </c>
      <c r="F226" s="33" t="str">
        <f t="array" ref="F226">iferror(INDEX(INDIRECT("'Form Responses 1'!c"&amp;A223):indirect("'Form Responses 1'!c"&amp;B222),MATCH(C226,B223:B230,0)),"")</f>
        <v/>
      </c>
      <c r="G226" s="32" t="str">
        <f t="array" ref="G226">iferror(INDEX(INDIRECT("'Form Responses 1'!E"&amp;A223):indirect("'Form Responses 1'!E"&amp;B222),MATCH(C226,B223:B230,0)),"")</f>
        <v/>
      </c>
      <c r="H226" s="32" t="str">
        <f t="array" ref="H226">iferror(INDEX(INDIRECT("'Form Responses 1'!F"&amp;A223):indirect("'Form Responses 1'!F"&amp;B222),MATCH(C226,B223:B230,0)),"")</f>
        <v/>
      </c>
      <c r="I226" s="33" t="str">
        <f t="array" ref="I226">iferror(INDEX(INDIRECT("'Form Responses 1'!G"&amp;A223):indirect("'Form Responses 1'!G"&amp;B222),MATCH(C226,B223:B230,0)),"")</f>
        <v/>
      </c>
      <c r="J226" s="33" t="str">
        <f t="array" ref="J226">iferror(INDEX(INDIRECT("'Form Responses 1'!H"&amp;A223):indirect("'Form Responses 1'!H"&amp;B222),MATCH(C226,B223:B230,0)),"")</f>
        <v/>
      </c>
      <c r="K226" s="33" t="str">
        <f t="array" ref="K226">iferror(INDEX(INDIRECT("'Form Responses 1'!I"&amp;A223):indirect("'Form Responses 1'!I"&amp;B222),MATCH(C226,B223:B230,0)),"")</f>
        <v/>
      </c>
    </row>
    <row r="227">
      <c r="A227" s="20" t="str">
        <f>if(A223+D226&lt;=B222,A223+D226,"")</f>
        <v>#N/A</v>
      </c>
      <c r="B227" s="31" t="str">
        <f t="shared" si="21"/>
        <v/>
      </c>
      <c r="C227" s="21" t="str">
        <f>iferror(small(B223:B230,D227),"")</f>
        <v/>
      </c>
      <c r="D227" s="32">
        <v>5.0</v>
      </c>
      <c r="E227" s="33" t="str">
        <f t="array" ref="E227">iferror(INDEX(INDIRECT("'Form Responses 1'!B"&amp;A223):indirect("'Form Responses 1'!B"&amp;B222),MATCH(C227,B223:B230,0)),"")</f>
        <v/>
      </c>
      <c r="F227" s="33" t="str">
        <f t="array" ref="F227">iferror(INDEX(INDIRECT("'Form Responses 1'!c"&amp;A223):indirect("'Form Responses 1'!c"&amp;B222),MATCH(C227,B223:B230,0)),"")</f>
        <v/>
      </c>
      <c r="G227" s="32" t="str">
        <f t="array" ref="G227">iferror(INDEX(INDIRECT("'Form Responses 1'!E"&amp;A223):indirect("'Form Responses 1'!E"&amp;B222),MATCH(C227,B223:B230,0)),"")</f>
        <v/>
      </c>
      <c r="H227" s="32" t="str">
        <f t="array" ref="H227">iferror(INDEX(INDIRECT("'Form Responses 1'!F"&amp;A223):indirect("'Form Responses 1'!F"&amp;B222),MATCH(C227,B223:B230,0)),"")</f>
        <v/>
      </c>
      <c r="I227" s="33" t="str">
        <f t="array" ref="I227">iferror(INDEX(INDIRECT("'Form Responses 1'!G"&amp;A223):indirect("'Form Responses 1'!G"&amp;B222),MATCH(C227,B223:B230,0)),"")</f>
        <v/>
      </c>
      <c r="J227" s="33" t="str">
        <f t="array" ref="J227">iferror(INDEX(INDIRECT("'Form Responses 1'!H"&amp;A223):indirect("'Form Responses 1'!H"&amp;B222),MATCH(C227,B223:B230,0)),"")</f>
        <v/>
      </c>
      <c r="K227" s="33" t="str">
        <f t="array" ref="K227">iferror(INDEX(INDIRECT("'Form Responses 1'!I"&amp;A223):indirect("'Form Responses 1'!I"&amp;B222),MATCH(C227,B223:B230,0)),"")</f>
        <v/>
      </c>
    </row>
    <row r="228">
      <c r="A228" s="20" t="str">
        <f>if(A223+D227&lt;=B222,A223+D227,"")</f>
        <v>#N/A</v>
      </c>
      <c r="B228" s="31" t="str">
        <f t="shared" si="21"/>
        <v/>
      </c>
      <c r="C228" s="21" t="str">
        <f>iferror(small(B223:B230,D228),"")</f>
        <v/>
      </c>
      <c r="D228" s="32">
        <v>6.0</v>
      </c>
      <c r="E228" s="33" t="str">
        <f t="array" ref="E228">iferror(INDEX(INDIRECT("'Form Responses 1'!B"&amp;A223):indirect("'Form Responses 1'!B"&amp;B222),MATCH(C228,B223:B230,0)),"")</f>
        <v/>
      </c>
      <c r="F228" s="33" t="str">
        <f t="array" ref="F228">iferror(INDEX(INDIRECT("'Form Responses 1'!c"&amp;A223):indirect("'Form Responses 1'!c"&amp;B222),MATCH(C228,B223:B230,0)),"")</f>
        <v/>
      </c>
      <c r="G228" s="32" t="str">
        <f t="array" ref="G228">iferror(INDEX(INDIRECT("'Form Responses 1'!E"&amp;A223):indirect("'Form Responses 1'!E"&amp;B222),MATCH(C228,B223:B230,0)),"")</f>
        <v/>
      </c>
      <c r="H228" s="32" t="str">
        <f t="array" ref="H228">iferror(INDEX(INDIRECT("'Form Responses 1'!F"&amp;A223):indirect("'Form Responses 1'!F"&amp;B222),MATCH(C228,B223:B230,0)),"")</f>
        <v/>
      </c>
      <c r="I228" s="33" t="str">
        <f t="array" ref="I228">iferror(INDEX(INDIRECT("'Form Responses 1'!G"&amp;A223):indirect("'Form Responses 1'!G"&amp;B222),MATCH(C228,B223:B230,0)),"")</f>
        <v/>
      </c>
      <c r="J228" s="33" t="str">
        <f t="array" ref="J228">iferror(INDEX(INDIRECT("'Form Responses 1'!H"&amp;A223):indirect("'Form Responses 1'!H"&amp;B222),MATCH(C228,B223:B230,0)),"")</f>
        <v/>
      </c>
      <c r="K228" s="33" t="str">
        <f t="array" ref="K228">iferror(INDEX(INDIRECT("'Form Responses 1'!I"&amp;A223):indirect("'Form Responses 1'!I"&amp;B222),MATCH(C228,B223:B230,0)),"")</f>
        <v/>
      </c>
    </row>
    <row r="229">
      <c r="A229" s="20" t="str">
        <f>if(A223+D228&lt;=B222,A223+D228,"")</f>
        <v>#N/A</v>
      </c>
      <c r="B229" s="31" t="str">
        <f t="shared" si="21"/>
        <v/>
      </c>
      <c r="C229" s="21" t="str">
        <f>iferror(small(B223:B230,D229),"")</f>
        <v/>
      </c>
      <c r="D229" s="32">
        <v>7.0</v>
      </c>
      <c r="E229" s="33" t="str">
        <f t="array" ref="E229">iferror(INDEX(INDIRECT("'Form Responses 1'!B"&amp;A223):indirect("'Form Responses 1'!B"&amp;B222),MATCH(C229,B223:B230,0)),"")</f>
        <v/>
      </c>
      <c r="F229" s="33" t="str">
        <f t="array" ref="F229">iferror(INDEX(INDIRECT("'Form Responses 1'!c"&amp;A223):indirect("'Form Responses 1'!c"&amp;B222),MATCH(C229,B223:B230,0)),"")</f>
        <v/>
      </c>
      <c r="G229" s="32" t="str">
        <f t="array" ref="G229">iferror(INDEX(INDIRECT("'Form Responses 1'!E"&amp;A223):indirect("'Form Responses 1'!E"&amp;B222),MATCH(C229,B223:B230,0)),"")</f>
        <v/>
      </c>
      <c r="H229" s="32" t="str">
        <f t="array" ref="H229">iferror(INDEX(INDIRECT("'Form Responses 1'!F"&amp;A223):indirect("'Form Responses 1'!F"&amp;B222),MATCH(C229,B223:B230,0)),"")</f>
        <v/>
      </c>
      <c r="I229" s="33" t="str">
        <f t="array" ref="I229">iferror(INDEX(INDIRECT("'Form Responses 1'!G"&amp;A223):indirect("'Form Responses 1'!G"&amp;B222),MATCH(C229,B223:B230,0)),"")</f>
        <v/>
      </c>
      <c r="J229" s="33" t="str">
        <f t="array" ref="J229">iferror(INDEX(INDIRECT("'Form Responses 1'!H"&amp;A223):indirect("'Form Responses 1'!H"&amp;B222),MATCH(C229,B223:B230,0)),"")</f>
        <v/>
      </c>
      <c r="K229" s="33" t="str">
        <f t="array" ref="K229">iferror(INDEX(INDIRECT("'Form Responses 1'!I"&amp;A223):indirect("'Form Responses 1'!I"&amp;B222),MATCH(C229,B223:B230,0)),"")</f>
        <v/>
      </c>
    </row>
    <row r="230">
      <c r="A230" s="20" t="str">
        <f>if(A223+D229&lt;=B222,A223+D229,"")</f>
        <v>#N/A</v>
      </c>
      <c r="B230" s="31" t="str">
        <f t="shared" si="21"/>
        <v/>
      </c>
      <c r="C230" s="21" t="str">
        <f>iferror(small(B223:B230,D230),"")</f>
        <v/>
      </c>
      <c r="D230" s="32">
        <v>8.0</v>
      </c>
      <c r="E230" s="33" t="str">
        <f t="array" ref="E230">iferror(INDEX(INDIRECT("'Form Responses 1'!B"&amp;A223):indirect("'Form Responses 1'!B"&amp;B222),MATCH(C230,B223:B230,0)),"")</f>
        <v/>
      </c>
      <c r="F230" s="33" t="str">
        <f t="array" ref="F230">iferror(INDEX(INDIRECT("'Form Responses 1'!c"&amp;A223):indirect("'Form Responses 1'!c"&amp;B222),MATCH(C230,B223:B230,0)),"")</f>
        <v/>
      </c>
      <c r="G230" s="32" t="str">
        <f t="array" ref="G230">iferror(INDEX(INDIRECT("'Form Responses 1'!E"&amp;A223):indirect("'Form Responses 1'!E"&amp;B222),MATCH(C230,B223:B230,0)),"")</f>
        <v/>
      </c>
      <c r="H230" s="32" t="str">
        <f t="array" ref="H230">iferror(INDEX(INDIRECT("'Form Responses 1'!F"&amp;A223):indirect("'Form Responses 1'!F"&amp;B222),MATCH(C230,B223:B230,0)),"")</f>
        <v/>
      </c>
      <c r="I230" s="33" t="str">
        <f t="array" ref="I230">iferror(INDEX(INDIRECT("'Form Responses 1'!G"&amp;A223):indirect("'Form Responses 1'!G"&amp;B222),MATCH(C230,B223:B230,0)),"")</f>
        <v/>
      </c>
      <c r="J230" s="33" t="str">
        <f t="array" ref="J230">iferror(INDEX(INDIRECT("'Form Responses 1'!H"&amp;A223):indirect("'Form Responses 1'!H"&amp;B222),MATCH(C230,B223:B230,0)),"")</f>
        <v/>
      </c>
      <c r="K230" s="33" t="str">
        <f t="array" ref="K230">iferror(INDEX(INDIRECT("'Form Responses 1'!I"&amp;A223):indirect("'Form Responses 1'!I"&amp;B222),MATCH(C230,B223:B230,0)),"")</f>
        <v/>
      </c>
    </row>
    <row r="231">
      <c r="A231" s="21"/>
      <c r="B231" s="21"/>
      <c r="C231" s="21"/>
      <c r="D231" s="21"/>
      <c r="E231" s="35"/>
      <c r="F231" s="35"/>
      <c r="G231" s="21"/>
      <c r="H231" s="21"/>
      <c r="I231" s="35"/>
      <c r="J231" s="35"/>
      <c r="K231" s="35"/>
    </row>
    <row r="232" ht="66.0" customHeight="1">
      <c r="A232" s="20"/>
      <c r="B232" s="31"/>
      <c r="C232" s="20">
        <v>10.0</v>
      </c>
      <c r="D232" s="22"/>
      <c r="E232" s="23">
        <v>44190.0</v>
      </c>
      <c r="F232" s="24" t="str">
        <f t="array" ref="F232">indirect("'sheet3'!E"&amp;2)</f>
        <v>JURNAL KELAS 9F SMP NEGERI 1 TURI SEMESTER 1 TAHUN PELAJARAN 2020/2021</v>
      </c>
      <c r="G232" s="25"/>
      <c r="H232" s="25"/>
      <c r="I232" s="26"/>
      <c r="J232" s="26"/>
      <c r="K232" s="27"/>
    </row>
    <row r="233">
      <c r="A233" s="20"/>
      <c r="B233" s="28" t="str">
        <f t="array" ref="B233">row(index(Sheet3!$A$1:$A$2943,match(right(E232,10),Sheet3!$A$1:$A$2943,0)))+countif(Sheet3!$A$1:$A$2943,(index(Sheet3!$A$1:$A$2943,match(right(E232,10),Sheet3!$A$1:$A$2943,0))))-1</f>
        <v>#N/A</v>
      </c>
      <c r="C233" s="21"/>
      <c r="D233" s="37" t="s">
        <v>333</v>
      </c>
      <c r="E233" s="38" t="s">
        <v>334</v>
      </c>
      <c r="F233" s="38" t="s">
        <v>2</v>
      </c>
      <c r="G233" s="38" t="s">
        <v>4</v>
      </c>
      <c r="H233" s="38" t="s">
        <v>335</v>
      </c>
      <c r="I233" s="38" t="s">
        <v>336</v>
      </c>
      <c r="J233" s="38" t="s">
        <v>337</v>
      </c>
      <c r="K233" s="38" t="s">
        <v>338</v>
      </c>
    </row>
    <row r="234">
      <c r="A234" s="30" t="str">
        <f t="array" ref="A234">row(index(Sheet3!$A$1:$A$2943,match(right(E232,10),Sheet3!$A$1:$A$2943,0)))</f>
        <v>#N/A</v>
      </c>
      <c r="B234" s="31" t="str">
        <f t="shared" ref="B234:B241" si="22">iferror(value(left(indirect("Form Responses 1!E"&amp;A234),iferror(find(",",indirect("Form Responses 1!E"&amp;A234)),len(indirect("Form Responses 1!E"&amp;A234))+1)-1)),"")</f>
        <v/>
      </c>
      <c r="C234" s="21" t="str">
        <f>iferror(small(B234:B241,D234),"")</f>
        <v/>
      </c>
      <c r="D234" s="32">
        <v>1.0</v>
      </c>
      <c r="E234" s="33" t="str">
        <f t="array" ref="E234">iferror(INDEX(INDIRECT("'Form Responses 1'!B"&amp;A234):indirect("'Form Responses 1'!B"&amp;B233),MATCH(C234,B234:B241,0)),"")</f>
        <v/>
      </c>
      <c r="F234" s="33" t="str">
        <f t="array" ref="F234">iferror(INDEX(INDIRECT("'Form Responses 1'!c"&amp;A234):indirect("'Form Responses 1'!c"&amp;B233),MATCH(C234,B234:B241,0)),"")</f>
        <v/>
      </c>
      <c r="G234" s="32" t="str">
        <f t="array" ref="G234">iferror(INDEX(INDIRECT("'Form Responses 1'!E"&amp;A234):indirect("'Form Responses 1'!E"&amp;B233),MATCH(C234,B234:B241,0)),"")</f>
        <v/>
      </c>
      <c r="H234" s="32" t="str">
        <f t="array" ref="H234">iferror(INDEX(INDIRECT("'Form Responses 1'!F"&amp;A234):indirect("'Form Responses 1'!F"&amp;B233),MATCH(C234,B234:B241,0)),"")</f>
        <v/>
      </c>
      <c r="I234" s="33" t="str">
        <f t="array" ref="I234">iferror(INDEX(INDIRECT("'Form Responses 1'!G"&amp;A234):indirect("'Form Responses 1'!G"&amp;B233),MATCH(C234,B234:B241,0)),"")</f>
        <v/>
      </c>
      <c r="J234" s="33" t="str">
        <f t="array" ref="J234">iferror(INDEX(INDIRECT("'Form Responses 1'!H"&amp;A234):indirect("'Form Responses 1'!H"&amp;B233),MATCH(C234,B234:B241,0)),"")</f>
        <v/>
      </c>
      <c r="K234" s="33" t="str">
        <f t="array" ref="K234">iferror(INDEX(INDIRECT("'Form Responses 1'!I"&amp;A234):indirect("'Form Responses 1'!I"&amp;B233),MATCH(C234,B234:B241,0)),"")</f>
        <v/>
      </c>
    </row>
    <row r="235">
      <c r="A235" s="20" t="str">
        <f>if(A234+D234&lt;=B233,A234+D234,"")</f>
        <v>#N/A</v>
      </c>
      <c r="B235" s="31" t="str">
        <f t="shared" si="22"/>
        <v/>
      </c>
      <c r="C235" s="21" t="str">
        <f>iferror(small(B234:B241,D235),"")</f>
        <v/>
      </c>
      <c r="D235" s="32">
        <v>2.0</v>
      </c>
      <c r="E235" s="33" t="str">
        <f t="array" ref="E235">iferror(INDEX(INDIRECT("'Form Responses 1'!B"&amp;A234):indirect("'Form Responses 1'!B"&amp;B233),MATCH(C235,B234:B241,0)),"")</f>
        <v/>
      </c>
      <c r="F235" s="33" t="str">
        <f t="array" ref="F235">iferror(INDEX(INDIRECT("'Form Responses 1'!c"&amp;A234):indirect("'Form Responses 1'!c"&amp;B233),MATCH(C235,B234:B241,0)),"")</f>
        <v/>
      </c>
      <c r="G235" s="32" t="str">
        <f t="array" ref="G235">iferror(INDEX(INDIRECT("'Form Responses 1'!E"&amp;A234):indirect("'Form Responses 1'!E"&amp;B233),MATCH(C235,B234:B241,0)),"")</f>
        <v/>
      </c>
      <c r="H235" s="32" t="str">
        <f t="array" ref="H235">iferror(INDEX(INDIRECT("'Form Responses 1'!F"&amp;A234):indirect("'Form Responses 1'!F"&amp;B233),MATCH(C235,B234:B241,0)),"")</f>
        <v/>
      </c>
      <c r="I235" s="33" t="str">
        <f t="array" ref="I235">iferror(INDEX(INDIRECT("'Form Responses 1'!G"&amp;A234):indirect("'Form Responses 1'!G"&amp;B233),MATCH(C235,B234:B241,0)),"")</f>
        <v/>
      </c>
      <c r="J235" s="33" t="str">
        <f t="array" ref="J235">iferror(INDEX(INDIRECT("'Form Responses 1'!H"&amp;A234):indirect("'Form Responses 1'!H"&amp;B233),MATCH(C235,B234:B241,0)),"")</f>
        <v/>
      </c>
      <c r="K235" s="33" t="str">
        <f t="array" ref="K235">iferror(INDEX(INDIRECT("'Form Responses 1'!I"&amp;A234):indirect("'Form Responses 1'!I"&amp;B233),MATCH(C235,B234:B241,0)),"")</f>
        <v/>
      </c>
    </row>
    <row r="236">
      <c r="A236" s="20" t="str">
        <f>if(A234+D235&lt;=B233,A234+D235,"")</f>
        <v>#N/A</v>
      </c>
      <c r="B236" s="31" t="str">
        <f t="shared" si="22"/>
        <v/>
      </c>
      <c r="C236" s="21" t="str">
        <f>iferror(small(B234:B241,D236),"")</f>
        <v/>
      </c>
      <c r="D236" s="32">
        <v>3.0</v>
      </c>
      <c r="E236" s="33" t="str">
        <f t="array" ref="E236">iferror(INDEX(INDIRECT("'Form Responses 1'!B"&amp;A234):indirect("'Form Responses 1'!B"&amp;B233),MATCH(C236,B234:B241,0)),"")</f>
        <v/>
      </c>
      <c r="F236" s="33" t="str">
        <f t="array" ref="F236">iferror(INDEX(INDIRECT("'Form Responses 1'!c"&amp;A234):indirect("'Form Responses 1'!c"&amp;B233),MATCH(C236,B234:B241,0)),"")</f>
        <v/>
      </c>
      <c r="G236" s="32" t="str">
        <f t="array" ref="G236">iferror(INDEX(INDIRECT("'Form Responses 1'!E"&amp;A234):indirect("'Form Responses 1'!E"&amp;B233),MATCH(C236,B234:B241,0)),"")</f>
        <v/>
      </c>
      <c r="H236" s="32" t="str">
        <f t="array" ref="H236">iferror(INDEX(INDIRECT("'Form Responses 1'!F"&amp;A234):indirect("'Form Responses 1'!F"&amp;B233),MATCH(C236,B234:B241,0)),"")</f>
        <v/>
      </c>
      <c r="I236" s="33" t="str">
        <f t="array" ref="I236">iferror(INDEX(INDIRECT("'Form Responses 1'!G"&amp;A234):indirect("'Form Responses 1'!G"&amp;B233),MATCH(C236,B234:B241,0)),"")</f>
        <v/>
      </c>
      <c r="J236" s="33" t="str">
        <f t="array" ref="J236">iferror(INDEX(INDIRECT("'Form Responses 1'!H"&amp;A234):indirect("'Form Responses 1'!H"&amp;B233),MATCH(C236,B234:B241,0)),"")</f>
        <v/>
      </c>
      <c r="K236" s="33" t="str">
        <f t="array" ref="K236">iferror(INDEX(INDIRECT("'Form Responses 1'!I"&amp;A234):indirect("'Form Responses 1'!I"&amp;B233),MATCH(C236,B234:B241,0)),"")</f>
        <v/>
      </c>
    </row>
    <row r="237">
      <c r="A237" s="20" t="str">
        <f>if(A234+D236&lt;=B233,A234+D236,"")</f>
        <v>#N/A</v>
      </c>
      <c r="B237" s="31" t="str">
        <f t="shared" si="22"/>
        <v/>
      </c>
      <c r="C237" s="21" t="str">
        <f>iferror(small(B234:B241,D237),"")</f>
        <v/>
      </c>
      <c r="D237" s="32">
        <v>4.0</v>
      </c>
      <c r="E237" s="33" t="str">
        <f t="array" ref="E237">iferror(INDEX(INDIRECT("'Form Responses 1'!B"&amp;A234):indirect("'Form Responses 1'!B"&amp;B233),MATCH(C237,B234:B241,0)),"")</f>
        <v/>
      </c>
      <c r="F237" s="33" t="str">
        <f t="array" ref="F237">iferror(INDEX(INDIRECT("'Form Responses 1'!c"&amp;A234):indirect("'Form Responses 1'!c"&amp;B233),MATCH(C237,B234:B241,0)),"")</f>
        <v/>
      </c>
      <c r="G237" s="32" t="str">
        <f t="array" ref="G237">iferror(INDEX(INDIRECT("'Form Responses 1'!E"&amp;A234):indirect("'Form Responses 1'!E"&amp;B233),MATCH(C237,B234:B241,0)),"")</f>
        <v/>
      </c>
      <c r="H237" s="32" t="str">
        <f t="array" ref="H237">iferror(INDEX(INDIRECT("'Form Responses 1'!F"&amp;A234):indirect("'Form Responses 1'!F"&amp;B233),MATCH(C237,B234:B241,0)),"")</f>
        <v/>
      </c>
      <c r="I237" s="33" t="str">
        <f t="array" ref="I237">iferror(INDEX(INDIRECT("'Form Responses 1'!G"&amp;A234):indirect("'Form Responses 1'!G"&amp;B233),MATCH(C237,B234:B241,0)),"")</f>
        <v/>
      </c>
      <c r="J237" s="33" t="str">
        <f t="array" ref="J237">iferror(INDEX(INDIRECT("'Form Responses 1'!H"&amp;A234):indirect("'Form Responses 1'!H"&amp;B233),MATCH(C237,B234:B241,0)),"")</f>
        <v/>
      </c>
      <c r="K237" s="33" t="str">
        <f t="array" ref="K237">iferror(INDEX(INDIRECT("'Form Responses 1'!I"&amp;A234):indirect("'Form Responses 1'!I"&amp;B233),MATCH(C237,B234:B241,0)),"")</f>
        <v/>
      </c>
    </row>
    <row r="238">
      <c r="A238" s="20" t="str">
        <f>if(A234+D237&lt;=B233,A234+D237,"")</f>
        <v>#N/A</v>
      </c>
      <c r="B238" s="31" t="str">
        <f t="shared" si="22"/>
        <v/>
      </c>
      <c r="C238" s="21" t="str">
        <f>iferror(small(B234:B241,D238),"")</f>
        <v/>
      </c>
      <c r="D238" s="32">
        <v>5.0</v>
      </c>
      <c r="E238" s="33" t="str">
        <f t="array" ref="E238">iferror(INDEX(INDIRECT("'Form Responses 1'!B"&amp;A234):indirect("'Form Responses 1'!B"&amp;B233),MATCH(C238,B234:B241,0)),"")</f>
        <v/>
      </c>
      <c r="F238" s="33" t="str">
        <f t="array" ref="F238">iferror(INDEX(INDIRECT("'Form Responses 1'!c"&amp;A234):indirect("'Form Responses 1'!c"&amp;B233),MATCH(C238,B234:B241,0)),"")</f>
        <v/>
      </c>
      <c r="G238" s="32" t="str">
        <f t="array" ref="G238">iferror(INDEX(INDIRECT("'Form Responses 1'!E"&amp;A234):indirect("'Form Responses 1'!E"&amp;B233),MATCH(C238,B234:B241,0)),"")</f>
        <v/>
      </c>
      <c r="H238" s="32" t="str">
        <f t="array" ref="H238">iferror(INDEX(INDIRECT("'Form Responses 1'!F"&amp;A234):indirect("'Form Responses 1'!F"&amp;B233),MATCH(C238,B234:B241,0)),"")</f>
        <v/>
      </c>
      <c r="I238" s="33" t="str">
        <f t="array" ref="I238">iferror(INDEX(INDIRECT("'Form Responses 1'!G"&amp;A234):indirect("'Form Responses 1'!G"&amp;B233),MATCH(C238,B234:B241,0)),"")</f>
        <v/>
      </c>
      <c r="J238" s="33" t="str">
        <f t="array" ref="J238">iferror(INDEX(INDIRECT("'Form Responses 1'!H"&amp;A234):indirect("'Form Responses 1'!H"&amp;B233),MATCH(C238,B234:B241,0)),"")</f>
        <v/>
      </c>
      <c r="K238" s="33" t="str">
        <f t="array" ref="K238">iferror(INDEX(INDIRECT("'Form Responses 1'!I"&amp;A234):indirect("'Form Responses 1'!I"&amp;B233),MATCH(C238,B234:B241,0)),"")</f>
        <v/>
      </c>
    </row>
    <row r="239">
      <c r="A239" s="20" t="str">
        <f>if(A234+D238&lt;=B233,A234+D238,"")</f>
        <v>#N/A</v>
      </c>
      <c r="B239" s="31" t="str">
        <f t="shared" si="22"/>
        <v/>
      </c>
      <c r="C239" s="21" t="str">
        <f>iferror(small(B234:B241,D239),"")</f>
        <v/>
      </c>
      <c r="D239" s="32">
        <v>6.0</v>
      </c>
      <c r="E239" s="33" t="str">
        <f t="array" ref="E239">iferror(INDEX(INDIRECT("'Form Responses 1'!B"&amp;A234):indirect("'Form Responses 1'!B"&amp;B233),MATCH(C239,B234:B241,0)),"")</f>
        <v/>
      </c>
      <c r="F239" s="33" t="str">
        <f t="array" ref="F239">iferror(INDEX(INDIRECT("'Form Responses 1'!c"&amp;A234):indirect("'Form Responses 1'!c"&amp;B233),MATCH(C239,B234:B241,0)),"")</f>
        <v/>
      </c>
      <c r="G239" s="32" t="str">
        <f t="array" ref="G239">iferror(INDEX(INDIRECT("'Form Responses 1'!E"&amp;A234):indirect("'Form Responses 1'!E"&amp;B233),MATCH(C239,B234:B241,0)),"")</f>
        <v/>
      </c>
      <c r="H239" s="32" t="str">
        <f t="array" ref="H239">iferror(INDEX(INDIRECT("'Form Responses 1'!F"&amp;A234):indirect("'Form Responses 1'!F"&amp;B233),MATCH(C239,B234:B241,0)),"")</f>
        <v/>
      </c>
      <c r="I239" s="33" t="str">
        <f t="array" ref="I239">iferror(INDEX(INDIRECT("'Form Responses 1'!G"&amp;A234):indirect("'Form Responses 1'!G"&amp;B233),MATCH(C239,B234:B241,0)),"")</f>
        <v/>
      </c>
      <c r="J239" s="33" t="str">
        <f t="array" ref="J239">iferror(INDEX(INDIRECT("'Form Responses 1'!H"&amp;A234):indirect("'Form Responses 1'!H"&amp;B233),MATCH(C239,B234:B241,0)),"")</f>
        <v/>
      </c>
      <c r="K239" s="33" t="str">
        <f t="array" ref="K239">iferror(INDEX(INDIRECT("'Form Responses 1'!I"&amp;A234):indirect("'Form Responses 1'!I"&amp;B233),MATCH(C239,B234:B241,0)),"")</f>
        <v/>
      </c>
    </row>
    <row r="240">
      <c r="A240" s="20" t="str">
        <f>if(A234+D239&lt;=B233,A234+D239,"")</f>
        <v>#N/A</v>
      </c>
      <c r="B240" s="31" t="str">
        <f t="shared" si="22"/>
        <v/>
      </c>
      <c r="C240" s="21" t="str">
        <f>iferror(small(B234:B241,D240),"")</f>
        <v/>
      </c>
      <c r="D240" s="32">
        <v>7.0</v>
      </c>
      <c r="E240" s="33" t="str">
        <f t="array" ref="E240">iferror(INDEX(INDIRECT("'Form Responses 1'!B"&amp;A234):indirect("'Form Responses 1'!B"&amp;B233),MATCH(C240,B234:B241,0)),"")</f>
        <v/>
      </c>
      <c r="F240" s="33" t="str">
        <f t="array" ref="F240">iferror(INDEX(INDIRECT("'Form Responses 1'!c"&amp;A234):indirect("'Form Responses 1'!c"&amp;B233),MATCH(C240,B234:B241,0)),"")</f>
        <v/>
      </c>
      <c r="G240" s="32" t="str">
        <f t="array" ref="G240">iferror(INDEX(INDIRECT("'Form Responses 1'!E"&amp;A234):indirect("'Form Responses 1'!E"&amp;B233),MATCH(C240,B234:B241,0)),"")</f>
        <v/>
      </c>
      <c r="H240" s="32" t="str">
        <f t="array" ref="H240">iferror(INDEX(INDIRECT("'Form Responses 1'!F"&amp;A234):indirect("'Form Responses 1'!F"&amp;B233),MATCH(C240,B234:B241,0)),"")</f>
        <v/>
      </c>
      <c r="I240" s="33" t="str">
        <f t="array" ref="I240">iferror(INDEX(INDIRECT("'Form Responses 1'!G"&amp;A234):indirect("'Form Responses 1'!G"&amp;B233),MATCH(C240,B234:B241,0)),"")</f>
        <v/>
      </c>
      <c r="J240" s="33" t="str">
        <f t="array" ref="J240">iferror(INDEX(INDIRECT("'Form Responses 1'!H"&amp;A234):indirect("'Form Responses 1'!H"&amp;B233),MATCH(C240,B234:B241,0)),"")</f>
        <v/>
      </c>
      <c r="K240" s="33" t="str">
        <f t="array" ref="K240">iferror(INDEX(INDIRECT("'Form Responses 1'!I"&amp;A234):indirect("'Form Responses 1'!I"&amp;B233),MATCH(C240,B234:B241,0)),"")</f>
        <v/>
      </c>
    </row>
    <row r="241">
      <c r="A241" s="20" t="str">
        <f>if(A234+D240&lt;=B233,A234+D240,"")</f>
        <v>#N/A</v>
      </c>
      <c r="B241" s="31" t="str">
        <f t="shared" si="22"/>
        <v/>
      </c>
      <c r="C241" s="21" t="str">
        <f>iferror(small(B234:B241,D241),"")</f>
        <v/>
      </c>
      <c r="D241" s="32">
        <v>8.0</v>
      </c>
      <c r="E241" s="33" t="str">
        <f t="array" ref="E241">iferror(INDEX(INDIRECT("'Form Responses 1'!B"&amp;A234):indirect("'Form Responses 1'!B"&amp;B233),MATCH(C241,B234:B241,0)),"")</f>
        <v/>
      </c>
      <c r="F241" s="33" t="str">
        <f t="array" ref="F241">iferror(INDEX(INDIRECT("'Form Responses 1'!c"&amp;A234):indirect("'Form Responses 1'!c"&amp;B233),MATCH(C241,B234:B241,0)),"")</f>
        <v/>
      </c>
      <c r="G241" s="32" t="str">
        <f t="array" ref="G241">iferror(INDEX(INDIRECT("'Form Responses 1'!E"&amp;A234):indirect("'Form Responses 1'!E"&amp;B233),MATCH(C241,B234:B241,0)),"")</f>
        <v/>
      </c>
      <c r="H241" s="32" t="str">
        <f t="array" ref="H241">iferror(INDEX(INDIRECT("'Form Responses 1'!F"&amp;A234):indirect("'Form Responses 1'!F"&amp;B233),MATCH(C241,B234:B241,0)),"")</f>
        <v/>
      </c>
      <c r="I241" s="33" t="str">
        <f t="array" ref="I241">iferror(INDEX(INDIRECT("'Form Responses 1'!G"&amp;A234):indirect("'Form Responses 1'!G"&amp;B233),MATCH(C241,B234:B241,0)),"")</f>
        <v/>
      </c>
      <c r="J241" s="33" t="str">
        <f t="array" ref="J241">iferror(INDEX(INDIRECT("'Form Responses 1'!H"&amp;A234):indirect("'Form Responses 1'!H"&amp;B233),MATCH(C241,B234:B241,0)),"")</f>
        <v/>
      </c>
      <c r="K241" s="33" t="str">
        <f t="array" ref="K241">iferror(INDEX(INDIRECT("'Form Responses 1'!I"&amp;A234):indirect("'Form Responses 1'!I"&amp;B233),MATCH(C241,B234:B241,0)),"")</f>
        <v/>
      </c>
    </row>
    <row r="242">
      <c r="A242" s="21"/>
      <c r="B242" s="21"/>
      <c r="C242" s="21"/>
      <c r="D242" s="21"/>
      <c r="E242" s="35"/>
      <c r="F242" s="35"/>
      <c r="G242" s="21"/>
      <c r="H242" s="21"/>
      <c r="I242" s="35"/>
      <c r="J242" s="35"/>
      <c r="K242" s="35"/>
    </row>
    <row r="243">
      <c r="A243" s="20"/>
      <c r="B243" s="31"/>
      <c r="C243" s="20">
        <v>10.0</v>
      </c>
      <c r="D243" s="22"/>
      <c r="E243" s="23">
        <v>44191.0</v>
      </c>
      <c r="F243" s="24" t="str">
        <f t="array" ref="F243">indirect("'sheet3'!E"&amp;2)</f>
        <v>JURNAL KELAS 9F SMP NEGERI 1 TURI SEMESTER 1 TAHUN PELAJARAN 2020/2021</v>
      </c>
      <c r="G243" s="25"/>
      <c r="H243" s="25"/>
      <c r="I243" s="26"/>
      <c r="J243" s="26"/>
      <c r="K243" s="27"/>
    </row>
    <row r="244">
      <c r="A244" s="20"/>
      <c r="B244" s="28" t="str">
        <f t="array" ref="B244">row(index(Sheet3!$A$1:$A$2943,match(right(E243,10),Sheet3!$A$1:$A$2943,0)))+countif(Sheet3!$A$1:$A$2943,(index(Sheet3!$A$1:$A$2943,match(right(E243,10),Sheet3!$A$1:$A$2943,0))))-1</f>
        <v>#N/A</v>
      </c>
      <c r="C244" s="21"/>
      <c r="D244" s="37" t="s">
        <v>333</v>
      </c>
      <c r="E244" s="38" t="s">
        <v>334</v>
      </c>
      <c r="F244" s="38" t="s">
        <v>2</v>
      </c>
      <c r="G244" s="38" t="s">
        <v>4</v>
      </c>
      <c r="H244" s="38" t="s">
        <v>335</v>
      </c>
      <c r="I244" s="38" t="s">
        <v>336</v>
      </c>
      <c r="J244" s="38" t="s">
        <v>337</v>
      </c>
      <c r="K244" s="38" t="s">
        <v>338</v>
      </c>
    </row>
    <row r="245">
      <c r="A245" s="30" t="str">
        <f t="array" ref="A245">row(index(Sheet3!$A$1:$A$2943,match(right(E243,10),Sheet3!$A$1:$A$2943,0)))</f>
        <v>#N/A</v>
      </c>
      <c r="B245" s="31" t="str">
        <f t="shared" ref="B245:B252" si="23">iferror(value(left(indirect("Form Responses 1!E"&amp;A245),iferror(find(",",indirect("Form Responses 1!E"&amp;A245)),len(indirect("Form Responses 1!E"&amp;A245))+1)-1)),"")</f>
        <v/>
      </c>
      <c r="C245" s="21" t="str">
        <f>iferror(small(B245:B252,D245),"")</f>
        <v/>
      </c>
      <c r="D245" s="32">
        <v>1.0</v>
      </c>
      <c r="E245" s="33" t="str">
        <f t="array" ref="E245">iferror(INDEX(INDIRECT("'Form Responses 1'!B"&amp;A245):indirect("'Form Responses 1'!B"&amp;B244),MATCH(C245,B245:B252,0)),"")</f>
        <v/>
      </c>
      <c r="F245" s="33" t="str">
        <f t="array" ref="F245">iferror(INDEX(INDIRECT("'Form Responses 1'!c"&amp;A245):indirect("'Form Responses 1'!c"&amp;B244),MATCH(C245,B245:B252,0)),"")</f>
        <v/>
      </c>
      <c r="G245" s="32" t="str">
        <f t="array" ref="G245">iferror(INDEX(INDIRECT("'Form Responses 1'!E"&amp;A245):indirect("'Form Responses 1'!E"&amp;B244),MATCH(C245,B245:B252,0)),"")</f>
        <v/>
      </c>
      <c r="H245" s="32" t="str">
        <f t="array" ref="H245">iferror(INDEX(INDIRECT("'Form Responses 1'!F"&amp;A245):indirect("'Form Responses 1'!F"&amp;B244),MATCH(C245,B245:B252,0)),"")</f>
        <v/>
      </c>
      <c r="I245" s="33" t="str">
        <f t="array" ref="I245">iferror(INDEX(INDIRECT("'Form Responses 1'!G"&amp;A245):indirect("'Form Responses 1'!G"&amp;B244),MATCH(C245,B245:B252,0)),"")</f>
        <v/>
      </c>
      <c r="J245" s="33" t="str">
        <f t="array" ref="J245">iferror(INDEX(INDIRECT("'Form Responses 1'!H"&amp;A245):indirect("'Form Responses 1'!H"&amp;B244),MATCH(C245,B245:B252,0)),"")</f>
        <v/>
      </c>
      <c r="K245" s="33" t="str">
        <f t="array" ref="K245">iferror(INDEX(INDIRECT("'Form Responses 1'!I"&amp;A245):indirect("'Form Responses 1'!I"&amp;B244),MATCH(C245,B245:B252,0)),"")</f>
        <v/>
      </c>
    </row>
    <row r="246">
      <c r="A246" s="20" t="str">
        <f>if(A245+D245&lt;=B244,A245+D245,"")</f>
        <v>#N/A</v>
      </c>
      <c r="B246" s="31" t="str">
        <f t="shared" si="23"/>
        <v/>
      </c>
      <c r="C246" s="21" t="str">
        <f>iferror(small(B245:B252,D246),"")</f>
        <v/>
      </c>
      <c r="D246" s="32">
        <v>2.0</v>
      </c>
      <c r="E246" s="33" t="str">
        <f t="array" ref="E246">iferror(INDEX(INDIRECT("'Form Responses 1'!B"&amp;A245):indirect("'Form Responses 1'!B"&amp;B244),MATCH(C246,B245:B252,0)),"")</f>
        <v/>
      </c>
      <c r="F246" s="33" t="str">
        <f t="array" ref="F246">iferror(INDEX(INDIRECT("'Form Responses 1'!c"&amp;A245):indirect("'Form Responses 1'!c"&amp;B244),MATCH(C246,B245:B252,0)),"")</f>
        <v/>
      </c>
      <c r="G246" s="32" t="str">
        <f t="array" ref="G246">iferror(INDEX(INDIRECT("'Form Responses 1'!E"&amp;A245):indirect("'Form Responses 1'!E"&amp;B244),MATCH(C246,B245:B252,0)),"")</f>
        <v/>
      </c>
      <c r="H246" s="32" t="str">
        <f t="array" ref="H246">iferror(INDEX(INDIRECT("'Form Responses 1'!F"&amp;A245):indirect("'Form Responses 1'!F"&amp;B244),MATCH(C246,B245:B252,0)),"")</f>
        <v/>
      </c>
      <c r="I246" s="33" t="str">
        <f t="array" ref="I246">iferror(INDEX(INDIRECT("'Form Responses 1'!G"&amp;A245):indirect("'Form Responses 1'!G"&amp;B244),MATCH(C246,B245:B252,0)),"")</f>
        <v/>
      </c>
      <c r="J246" s="33" t="str">
        <f t="array" ref="J246">iferror(INDEX(INDIRECT("'Form Responses 1'!H"&amp;A245):indirect("'Form Responses 1'!H"&amp;B244),MATCH(C246,B245:B252,0)),"")</f>
        <v/>
      </c>
      <c r="K246" s="33" t="str">
        <f t="array" ref="K246">iferror(INDEX(INDIRECT("'Form Responses 1'!I"&amp;A245):indirect("'Form Responses 1'!I"&amp;B244),MATCH(C246,B245:B252,0)),"")</f>
        <v/>
      </c>
    </row>
    <row r="247">
      <c r="A247" s="20" t="str">
        <f>if(A245+D246&lt;=B244,A245+D246,"")</f>
        <v>#N/A</v>
      </c>
      <c r="B247" s="31" t="str">
        <f t="shared" si="23"/>
        <v/>
      </c>
      <c r="C247" s="21" t="str">
        <f>iferror(small(B245:B252,D247),"")</f>
        <v/>
      </c>
      <c r="D247" s="32">
        <v>3.0</v>
      </c>
      <c r="E247" s="33" t="str">
        <f t="array" ref="E247">iferror(INDEX(INDIRECT("'Form Responses 1'!B"&amp;A245):indirect("'Form Responses 1'!B"&amp;B244),MATCH(C247,B245:B252,0)),"")</f>
        <v/>
      </c>
      <c r="F247" s="33" t="str">
        <f t="array" ref="F247">iferror(INDEX(INDIRECT("'Form Responses 1'!c"&amp;A245):indirect("'Form Responses 1'!c"&amp;B244),MATCH(C247,B245:B252,0)),"")</f>
        <v/>
      </c>
      <c r="G247" s="32" t="str">
        <f t="array" ref="G247">iferror(INDEX(INDIRECT("'Form Responses 1'!E"&amp;A245):indirect("'Form Responses 1'!E"&amp;B244),MATCH(C247,B245:B252,0)),"")</f>
        <v/>
      </c>
      <c r="H247" s="32" t="str">
        <f t="array" ref="H247">iferror(INDEX(INDIRECT("'Form Responses 1'!F"&amp;A245):indirect("'Form Responses 1'!F"&amp;B244),MATCH(C247,B245:B252,0)),"")</f>
        <v/>
      </c>
      <c r="I247" s="33" t="str">
        <f t="array" ref="I247">iferror(INDEX(INDIRECT("'Form Responses 1'!G"&amp;A245):indirect("'Form Responses 1'!G"&amp;B244),MATCH(C247,B245:B252,0)),"")</f>
        <v/>
      </c>
      <c r="J247" s="33" t="str">
        <f t="array" ref="J247">iferror(INDEX(INDIRECT("'Form Responses 1'!H"&amp;A245):indirect("'Form Responses 1'!H"&amp;B244),MATCH(C247,B245:B252,0)),"")</f>
        <v/>
      </c>
      <c r="K247" s="33" t="str">
        <f t="array" ref="K247">iferror(INDEX(INDIRECT("'Form Responses 1'!I"&amp;A245):indirect("'Form Responses 1'!I"&amp;B244),MATCH(C247,B245:B252,0)),"")</f>
        <v/>
      </c>
    </row>
    <row r="248">
      <c r="A248" s="20" t="str">
        <f>if(A245+D247&lt;=B244,A245+D247,"")</f>
        <v>#N/A</v>
      </c>
      <c r="B248" s="31" t="str">
        <f t="shared" si="23"/>
        <v/>
      </c>
      <c r="C248" s="21" t="str">
        <f>iferror(small(B245:B252,D248),"")</f>
        <v/>
      </c>
      <c r="D248" s="32">
        <v>4.0</v>
      </c>
      <c r="E248" s="33" t="str">
        <f t="array" ref="E248">iferror(INDEX(INDIRECT("'Form Responses 1'!B"&amp;A245):indirect("'Form Responses 1'!B"&amp;B244),MATCH(C248,B245:B252,0)),"")</f>
        <v/>
      </c>
      <c r="F248" s="33" t="str">
        <f t="array" ref="F248">iferror(INDEX(INDIRECT("'Form Responses 1'!c"&amp;A245):indirect("'Form Responses 1'!c"&amp;B244),MATCH(C248,B245:B252,0)),"")</f>
        <v/>
      </c>
      <c r="G248" s="32" t="str">
        <f t="array" ref="G248">iferror(INDEX(INDIRECT("'Form Responses 1'!E"&amp;A245):indirect("'Form Responses 1'!E"&amp;B244),MATCH(C248,B245:B252,0)),"")</f>
        <v/>
      </c>
      <c r="H248" s="32" t="str">
        <f t="array" ref="H248">iferror(INDEX(INDIRECT("'Form Responses 1'!F"&amp;A245):indirect("'Form Responses 1'!F"&amp;B244),MATCH(C248,B245:B252,0)),"")</f>
        <v/>
      </c>
      <c r="I248" s="33" t="str">
        <f t="array" ref="I248">iferror(INDEX(INDIRECT("'Form Responses 1'!G"&amp;A245):indirect("'Form Responses 1'!G"&amp;B244),MATCH(C248,B245:B252,0)),"")</f>
        <v/>
      </c>
      <c r="J248" s="33" t="str">
        <f t="array" ref="J248">iferror(INDEX(INDIRECT("'Form Responses 1'!H"&amp;A245):indirect("'Form Responses 1'!H"&amp;B244),MATCH(C248,B245:B252,0)),"")</f>
        <v/>
      </c>
      <c r="K248" s="33" t="str">
        <f t="array" ref="K248">iferror(INDEX(INDIRECT("'Form Responses 1'!I"&amp;A245):indirect("'Form Responses 1'!I"&amp;B244),MATCH(C248,B245:B252,0)),"")</f>
        <v/>
      </c>
    </row>
    <row r="249">
      <c r="A249" s="20" t="str">
        <f>if(A245+D248&lt;=B244,A245+D248,"")</f>
        <v>#N/A</v>
      </c>
      <c r="B249" s="31" t="str">
        <f t="shared" si="23"/>
        <v/>
      </c>
      <c r="C249" s="21" t="str">
        <f>iferror(small(B245:B252,D249),"")</f>
        <v/>
      </c>
      <c r="D249" s="32">
        <v>5.0</v>
      </c>
      <c r="E249" s="33" t="str">
        <f t="array" ref="E249">iferror(INDEX(INDIRECT("'Form Responses 1'!B"&amp;A245):indirect("'Form Responses 1'!B"&amp;B244),MATCH(C249,B245:B252,0)),"")</f>
        <v/>
      </c>
      <c r="F249" s="33" t="str">
        <f t="array" ref="F249">iferror(INDEX(INDIRECT("'Form Responses 1'!c"&amp;A245):indirect("'Form Responses 1'!c"&amp;B244),MATCH(C249,B245:B252,0)),"")</f>
        <v/>
      </c>
      <c r="G249" s="32" t="str">
        <f t="array" ref="G249">iferror(INDEX(INDIRECT("'Form Responses 1'!E"&amp;A245):indirect("'Form Responses 1'!E"&amp;B244),MATCH(C249,B245:B252,0)),"")</f>
        <v/>
      </c>
      <c r="H249" s="32" t="str">
        <f t="array" ref="H249">iferror(INDEX(INDIRECT("'Form Responses 1'!F"&amp;A245):indirect("'Form Responses 1'!F"&amp;B244),MATCH(C249,B245:B252,0)),"")</f>
        <v/>
      </c>
      <c r="I249" s="33" t="str">
        <f t="array" ref="I249">iferror(INDEX(INDIRECT("'Form Responses 1'!G"&amp;A245):indirect("'Form Responses 1'!G"&amp;B244),MATCH(C249,B245:B252,0)),"")</f>
        <v/>
      </c>
      <c r="J249" s="33" t="str">
        <f t="array" ref="J249">iferror(INDEX(INDIRECT("'Form Responses 1'!H"&amp;A245):indirect("'Form Responses 1'!H"&amp;B244),MATCH(C249,B245:B252,0)),"")</f>
        <v/>
      </c>
      <c r="K249" s="33" t="str">
        <f t="array" ref="K249">iferror(INDEX(INDIRECT("'Form Responses 1'!I"&amp;A245):indirect("'Form Responses 1'!I"&amp;B244),MATCH(C249,B245:B252,0)),"")</f>
        <v/>
      </c>
    </row>
    <row r="250">
      <c r="A250" s="20" t="str">
        <f>if(A245+D249&lt;=B244,A245+D249,"")</f>
        <v>#N/A</v>
      </c>
      <c r="B250" s="31" t="str">
        <f t="shared" si="23"/>
        <v/>
      </c>
      <c r="C250" s="21" t="str">
        <f>iferror(small(B245:B252,D250),"")</f>
        <v/>
      </c>
      <c r="D250" s="32">
        <v>6.0</v>
      </c>
      <c r="E250" s="33" t="str">
        <f t="array" ref="E250">iferror(INDEX(INDIRECT("'Form Responses 1'!B"&amp;A245):indirect("'Form Responses 1'!B"&amp;B244),MATCH(C250,B245:B252,0)),"")</f>
        <v/>
      </c>
      <c r="F250" s="33" t="str">
        <f t="array" ref="F250">iferror(INDEX(INDIRECT("'Form Responses 1'!c"&amp;A245):indirect("'Form Responses 1'!c"&amp;B244),MATCH(C250,B245:B252,0)),"")</f>
        <v/>
      </c>
      <c r="G250" s="32" t="str">
        <f t="array" ref="G250">iferror(INDEX(INDIRECT("'Form Responses 1'!E"&amp;A245):indirect("'Form Responses 1'!E"&amp;B244),MATCH(C250,B245:B252,0)),"")</f>
        <v/>
      </c>
      <c r="H250" s="32" t="str">
        <f t="array" ref="H250">iferror(INDEX(INDIRECT("'Form Responses 1'!F"&amp;A245):indirect("'Form Responses 1'!F"&amp;B244),MATCH(C250,B245:B252,0)),"")</f>
        <v/>
      </c>
      <c r="I250" s="33" t="str">
        <f t="array" ref="I250">iferror(INDEX(INDIRECT("'Form Responses 1'!G"&amp;A245):indirect("'Form Responses 1'!G"&amp;B244),MATCH(C250,B245:B252,0)),"")</f>
        <v/>
      </c>
      <c r="J250" s="33" t="str">
        <f t="array" ref="J250">iferror(INDEX(INDIRECT("'Form Responses 1'!H"&amp;A245):indirect("'Form Responses 1'!H"&amp;B244),MATCH(C250,B245:B252,0)),"")</f>
        <v/>
      </c>
      <c r="K250" s="33" t="str">
        <f t="array" ref="K250">iferror(INDEX(INDIRECT("'Form Responses 1'!I"&amp;A245):indirect("'Form Responses 1'!I"&amp;B244),MATCH(C250,B245:B252,0)),"")</f>
        <v/>
      </c>
    </row>
    <row r="251">
      <c r="A251" s="20" t="str">
        <f>if(A245+D250&lt;=B244,A245+D250,"")</f>
        <v>#N/A</v>
      </c>
      <c r="B251" s="31" t="str">
        <f t="shared" si="23"/>
        <v/>
      </c>
      <c r="C251" s="21" t="str">
        <f>iferror(small(B245:B252,D251),"")</f>
        <v/>
      </c>
      <c r="D251" s="32">
        <v>7.0</v>
      </c>
      <c r="E251" s="33" t="str">
        <f t="array" ref="E251">iferror(INDEX(INDIRECT("'Form Responses 1'!B"&amp;A245):indirect("'Form Responses 1'!B"&amp;B244),MATCH(C251,B245:B252,0)),"")</f>
        <v/>
      </c>
      <c r="F251" s="33" t="str">
        <f t="array" ref="F251">iferror(INDEX(INDIRECT("'Form Responses 1'!c"&amp;A245):indirect("'Form Responses 1'!c"&amp;B244),MATCH(C251,B245:B252,0)),"")</f>
        <v/>
      </c>
      <c r="G251" s="32" t="str">
        <f t="array" ref="G251">iferror(INDEX(INDIRECT("'Form Responses 1'!E"&amp;A245):indirect("'Form Responses 1'!E"&amp;B244),MATCH(C251,B245:B252,0)),"")</f>
        <v/>
      </c>
      <c r="H251" s="32" t="str">
        <f t="array" ref="H251">iferror(INDEX(INDIRECT("'Form Responses 1'!F"&amp;A245):indirect("'Form Responses 1'!F"&amp;B244),MATCH(C251,B245:B252,0)),"")</f>
        <v/>
      </c>
      <c r="I251" s="33" t="str">
        <f t="array" ref="I251">iferror(INDEX(INDIRECT("'Form Responses 1'!G"&amp;A245):indirect("'Form Responses 1'!G"&amp;B244),MATCH(C251,B245:B252,0)),"")</f>
        <v/>
      </c>
      <c r="J251" s="33" t="str">
        <f t="array" ref="J251">iferror(INDEX(INDIRECT("'Form Responses 1'!H"&amp;A245):indirect("'Form Responses 1'!H"&amp;B244),MATCH(C251,B245:B252,0)),"")</f>
        <v/>
      </c>
      <c r="K251" s="33" t="str">
        <f t="array" ref="K251">iferror(INDEX(INDIRECT("'Form Responses 1'!I"&amp;A245):indirect("'Form Responses 1'!I"&amp;B244),MATCH(C251,B245:B252,0)),"")</f>
        <v/>
      </c>
    </row>
    <row r="252">
      <c r="A252" s="20" t="str">
        <f>if(A245+D251&lt;=B244,A245+D251,"")</f>
        <v>#N/A</v>
      </c>
      <c r="B252" s="31" t="str">
        <f t="shared" si="23"/>
        <v/>
      </c>
      <c r="C252" s="21" t="str">
        <f>iferror(small(B245:B252,D252),"")</f>
        <v/>
      </c>
      <c r="D252" s="32">
        <v>8.0</v>
      </c>
      <c r="E252" s="33" t="str">
        <f t="array" ref="E252">iferror(INDEX(INDIRECT("'Form Responses 1'!B"&amp;A245):indirect("'Form Responses 1'!B"&amp;B244),MATCH(C252,B245:B252,0)),"")</f>
        <v/>
      </c>
      <c r="F252" s="33" t="str">
        <f t="array" ref="F252">iferror(INDEX(INDIRECT("'Form Responses 1'!c"&amp;A245):indirect("'Form Responses 1'!c"&amp;B244),MATCH(C252,B245:B252,0)),"")</f>
        <v/>
      </c>
      <c r="G252" s="32" t="str">
        <f t="array" ref="G252">iferror(INDEX(INDIRECT("'Form Responses 1'!E"&amp;A245):indirect("'Form Responses 1'!E"&amp;B244),MATCH(C252,B245:B252,0)),"")</f>
        <v/>
      </c>
      <c r="H252" s="32" t="str">
        <f t="array" ref="H252">iferror(INDEX(INDIRECT("'Form Responses 1'!F"&amp;A245):indirect("'Form Responses 1'!F"&amp;B244),MATCH(C252,B245:B252,0)),"")</f>
        <v/>
      </c>
      <c r="I252" s="33" t="str">
        <f t="array" ref="I252">iferror(INDEX(INDIRECT("'Form Responses 1'!G"&amp;A245):indirect("'Form Responses 1'!G"&amp;B244),MATCH(C252,B245:B252,0)),"")</f>
        <v/>
      </c>
      <c r="J252" s="33" t="str">
        <f t="array" ref="J252">iferror(INDEX(INDIRECT("'Form Responses 1'!H"&amp;A245):indirect("'Form Responses 1'!H"&amp;B244),MATCH(C252,B245:B252,0)),"")</f>
        <v/>
      </c>
      <c r="K252" s="33" t="str">
        <f t="array" ref="K252">iferror(INDEX(INDIRECT("'Form Responses 1'!I"&amp;A245):indirect("'Form Responses 1'!I"&amp;B244),MATCH(C252,B245:B252,0)),"")</f>
        <v/>
      </c>
    </row>
    <row r="253">
      <c r="A253" s="21"/>
      <c r="B253" s="21"/>
      <c r="C253" s="21"/>
      <c r="D253" s="21"/>
      <c r="E253" s="35"/>
      <c r="F253" s="35"/>
      <c r="G253" s="21"/>
      <c r="H253" s="21"/>
      <c r="I253" s="35"/>
      <c r="J253" s="35"/>
      <c r="K253" s="35"/>
    </row>
    <row r="254">
      <c r="A254" s="20"/>
      <c r="B254" s="31"/>
      <c r="C254" s="20">
        <v>10.0</v>
      </c>
      <c r="D254" s="22"/>
      <c r="E254" s="23">
        <v>44193.0</v>
      </c>
      <c r="F254" s="24" t="str">
        <f t="array" ref="F254">indirect("'sheet3'!E"&amp;2)</f>
        <v>JURNAL KELAS 9F SMP NEGERI 1 TURI SEMESTER 1 TAHUN PELAJARAN 2020/2021</v>
      </c>
      <c r="G254" s="25"/>
      <c r="H254" s="25"/>
      <c r="I254" s="26"/>
      <c r="J254" s="26"/>
      <c r="K254" s="27"/>
    </row>
    <row r="255">
      <c r="A255" s="20"/>
      <c r="B255" s="28" t="str">
        <f t="array" ref="B255">row(index(Sheet3!$A$1:$A$2943,match(right(E254,10),Sheet3!$A$1:$A$2943,0)))+countif(Sheet3!$A$1:$A$2943,(index(Sheet3!$A$1:$A$2943,match(right(E254,10),Sheet3!$A$1:$A$2943,0))))-1</f>
        <v>#N/A</v>
      </c>
      <c r="C255" s="21"/>
      <c r="D255" s="37" t="s">
        <v>333</v>
      </c>
      <c r="E255" s="38" t="s">
        <v>334</v>
      </c>
      <c r="F255" s="38" t="s">
        <v>2</v>
      </c>
      <c r="G255" s="38" t="s">
        <v>4</v>
      </c>
      <c r="H255" s="38" t="s">
        <v>335</v>
      </c>
      <c r="I255" s="38" t="s">
        <v>336</v>
      </c>
      <c r="J255" s="38" t="s">
        <v>337</v>
      </c>
      <c r="K255" s="38" t="s">
        <v>338</v>
      </c>
    </row>
    <row r="256">
      <c r="A256" s="30" t="str">
        <f t="array" ref="A256">row(index(Sheet3!$A$1:$A$2943,match(right(E254,10),Sheet3!$A$1:$A$2943,0)))</f>
        <v>#N/A</v>
      </c>
      <c r="B256" s="31" t="str">
        <f t="shared" ref="B256:B263" si="24">iferror(value(left(indirect("Form Responses 1!E"&amp;A256),iferror(find(",",indirect("Form Responses 1!E"&amp;A256)),len(indirect("Form Responses 1!E"&amp;A256))+1)-1)),"")</f>
        <v/>
      </c>
      <c r="C256" s="21" t="str">
        <f>iferror(small(B256:B263,D256),"")</f>
        <v/>
      </c>
      <c r="D256" s="32">
        <v>1.0</v>
      </c>
      <c r="E256" s="33" t="str">
        <f t="array" ref="E256">iferror(INDEX(INDIRECT("'Form Responses 1'!B"&amp;A256):indirect("'Form Responses 1'!B"&amp;B255),MATCH(C256,B256:B263,0)),"")</f>
        <v/>
      </c>
      <c r="F256" s="33" t="str">
        <f t="array" ref="F256">iferror(INDEX(INDIRECT("'Form Responses 1'!c"&amp;A256):indirect("'Form Responses 1'!c"&amp;B255),MATCH(C256,B256:B263,0)),"")</f>
        <v/>
      </c>
      <c r="G256" s="32" t="str">
        <f t="array" ref="G256">iferror(INDEX(INDIRECT("'Form Responses 1'!E"&amp;A256):indirect("'Form Responses 1'!E"&amp;B255),MATCH(C256,B256:B263,0)),"")</f>
        <v/>
      </c>
      <c r="H256" s="32" t="str">
        <f t="array" ref="H256">iferror(INDEX(INDIRECT("'Form Responses 1'!F"&amp;A256):indirect("'Form Responses 1'!F"&amp;B255),MATCH(C256,B256:B263,0)),"")</f>
        <v/>
      </c>
      <c r="I256" s="33" t="str">
        <f t="array" ref="I256">iferror(INDEX(INDIRECT("'Form Responses 1'!G"&amp;A256):indirect("'Form Responses 1'!G"&amp;B255),MATCH(C256,B256:B263,0)),"")</f>
        <v/>
      </c>
      <c r="J256" s="33" t="str">
        <f t="array" ref="J256">iferror(INDEX(INDIRECT("'Form Responses 1'!H"&amp;A256):indirect("'Form Responses 1'!H"&amp;B255),MATCH(C256,B256:B263,0)),"")</f>
        <v/>
      </c>
      <c r="K256" s="33" t="str">
        <f t="array" ref="K256">iferror(INDEX(INDIRECT("'Form Responses 1'!I"&amp;A256):indirect("'Form Responses 1'!I"&amp;B255),MATCH(C256,B256:B263,0)),"")</f>
        <v/>
      </c>
    </row>
    <row r="257">
      <c r="A257" s="20" t="str">
        <f>if(A256+D256&lt;=B255,A256+D256,"")</f>
        <v>#N/A</v>
      </c>
      <c r="B257" s="31" t="str">
        <f t="shared" si="24"/>
        <v/>
      </c>
      <c r="C257" s="21" t="str">
        <f>iferror(small(B256:B263,D257),"")</f>
        <v/>
      </c>
      <c r="D257" s="32">
        <v>2.0</v>
      </c>
      <c r="E257" s="33" t="str">
        <f t="array" ref="E257">iferror(INDEX(INDIRECT("'Form Responses 1'!B"&amp;A256):indirect("'Form Responses 1'!B"&amp;B255),MATCH(C257,B256:B263,0)),"")</f>
        <v/>
      </c>
      <c r="F257" s="33" t="str">
        <f t="array" ref="F257">iferror(INDEX(INDIRECT("'Form Responses 1'!c"&amp;A256):indirect("'Form Responses 1'!c"&amp;B255),MATCH(C257,B256:B263,0)),"")</f>
        <v/>
      </c>
      <c r="G257" s="32" t="str">
        <f t="array" ref="G257">iferror(INDEX(INDIRECT("'Form Responses 1'!E"&amp;A256):indirect("'Form Responses 1'!E"&amp;B255),MATCH(C257,B256:B263,0)),"")</f>
        <v/>
      </c>
      <c r="H257" s="32" t="str">
        <f t="array" ref="H257">iferror(INDEX(INDIRECT("'Form Responses 1'!F"&amp;A256):indirect("'Form Responses 1'!F"&amp;B255),MATCH(C257,B256:B263,0)),"")</f>
        <v/>
      </c>
      <c r="I257" s="33" t="str">
        <f t="array" ref="I257">iferror(INDEX(INDIRECT("'Form Responses 1'!G"&amp;A256):indirect("'Form Responses 1'!G"&amp;B255),MATCH(C257,B256:B263,0)),"")</f>
        <v/>
      </c>
      <c r="J257" s="33" t="str">
        <f t="array" ref="J257">iferror(INDEX(INDIRECT("'Form Responses 1'!H"&amp;A256):indirect("'Form Responses 1'!H"&amp;B255),MATCH(C257,B256:B263,0)),"")</f>
        <v/>
      </c>
      <c r="K257" s="33" t="str">
        <f t="array" ref="K257">iferror(INDEX(INDIRECT("'Form Responses 1'!I"&amp;A256):indirect("'Form Responses 1'!I"&amp;B255),MATCH(C257,B256:B263,0)),"")</f>
        <v/>
      </c>
    </row>
    <row r="258">
      <c r="A258" s="20" t="str">
        <f>if(A256+D257&lt;=B255,A256+D257,"")</f>
        <v>#N/A</v>
      </c>
      <c r="B258" s="31" t="str">
        <f t="shared" si="24"/>
        <v/>
      </c>
      <c r="C258" s="21" t="str">
        <f>iferror(small(B256:B263,D258),"")</f>
        <v/>
      </c>
      <c r="D258" s="32">
        <v>3.0</v>
      </c>
      <c r="E258" s="33" t="str">
        <f t="array" ref="E258">iferror(INDEX(INDIRECT("'Form Responses 1'!B"&amp;A256):indirect("'Form Responses 1'!B"&amp;B255),MATCH(C258,B256:B263,0)),"")</f>
        <v/>
      </c>
      <c r="F258" s="33" t="str">
        <f t="array" ref="F258">iferror(INDEX(INDIRECT("'Form Responses 1'!c"&amp;A256):indirect("'Form Responses 1'!c"&amp;B255),MATCH(C258,B256:B263,0)),"")</f>
        <v/>
      </c>
      <c r="G258" s="32" t="str">
        <f t="array" ref="G258">iferror(INDEX(INDIRECT("'Form Responses 1'!E"&amp;A256):indirect("'Form Responses 1'!E"&amp;B255),MATCH(C258,B256:B263,0)),"")</f>
        <v/>
      </c>
      <c r="H258" s="32" t="str">
        <f t="array" ref="H258">iferror(INDEX(INDIRECT("'Form Responses 1'!F"&amp;A256):indirect("'Form Responses 1'!F"&amp;B255),MATCH(C258,B256:B263,0)),"")</f>
        <v/>
      </c>
      <c r="I258" s="33" t="str">
        <f t="array" ref="I258">iferror(INDEX(INDIRECT("'Form Responses 1'!G"&amp;A256):indirect("'Form Responses 1'!G"&amp;B255),MATCH(C258,B256:B263,0)),"")</f>
        <v/>
      </c>
      <c r="J258" s="33" t="str">
        <f t="array" ref="J258">iferror(INDEX(INDIRECT("'Form Responses 1'!H"&amp;A256):indirect("'Form Responses 1'!H"&amp;B255),MATCH(C258,B256:B263,0)),"")</f>
        <v/>
      </c>
      <c r="K258" s="33" t="str">
        <f t="array" ref="K258">iferror(INDEX(INDIRECT("'Form Responses 1'!I"&amp;A256):indirect("'Form Responses 1'!I"&amp;B255),MATCH(C258,B256:B263,0)),"")</f>
        <v/>
      </c>
    </row>
    <row r="259">
      <c r="A259" s="20" t="str">
        <f>if(A256+D258&lt;=B255,A256+D258,"")</f>
        <v>#N/A</v>
      </c>
      <c r="B259" s="31" t="str">
        <f t="shared" si="24"/>
        <v/>
      </c>
      <c r="C259" s="21" t="str">
        <f>iferror(small(B256:B263,D259),"")</f>
        <v/>
      </c>
      <c r="D259" s="32">
        <v>4.0</v>
      </c>
      <c r="E259" s="33" t="str">
        <f t="array" ref="E259">iferror(INDEX(INDIRECT("'Form Responses 1'!B"&amp;A256):indirect("'Form Responses 1'!B"&amp;B255),MATCH(C259,B256:B263,0)),"")</f>
        <v/>
      </c>
      <c r="F259" s="33" t="str">
        <f t="array" ref="F259">iferror(INDEX(INDIRECT("'Form Responses 1'!c"&amp;A256):indirect("'Form Responses 1'!c"&amp;B255),MATCH(C259,B256:B263,0)),"")</f>
        <v/>
      </c>
      <c r="G259" s="32" t="str">
        <f t="array" ref="G259">iferror(INDEX(INDIRECT("'Form Responses 1'!E"&amp;A256):indirect("'Form Responses 1'!E"&amp;B255),MATCH(C259,B256:B263,0)),"")</f>
        <v/>
      </c>
      <c r="H259" s="32" t="str">
        <f t="array" ref="H259">iferror(INDEX(INDIRECT("'Form Responses 1'!F"&amp;A256):indirect("'Form Responses 1'!F"&amp;B255),MATCH(C259,B256:B263,0)),"")</f>
        <v/>
      </c>
      <c r="I259" s="33" t="str">
        <f t="array" ref="I259">iferror(INDEX(INDIRECT("'Form Responses 1'!G"&amp;A256):indirect("'Form Responses 1'!G"&amp;B255),MATCH(C259,B256:B263,0)),"")</f>
        <v/>
      </c>
      <c r="J259" s="33" t="str">
        <f t="array" ref="J259">iferror(INDEX(INDIRECT("'Form Responses 1'!H"&amp;A256):indirect("'Form Responses 1'!H"&amp;B255),MATCH(C259,B256:B263,0)),"")</f>
        <v/>
      </c>
      <c r="K259" s="33" t="str">
        <f t="array" ref="K259">iferror(INDEX(INDIRECT("'Form Responses 1'!I"&amp;A256):indirect("'Form Responses 1'!I"&amp;B255),MATCH(C259,B256:B263,0)),"")</f>
        <v/>
      </c>
    </row>
    <row r="260">
      <c r="A260" s="20" t="str">
        <f>if(A256+D259&lt;=B255,A256+D259,"")</f>
        <v>#N/A</v>
      </c>
      <c r="B260" s="31" t="str">
        <f t="shared" si="24"/>
        <v/>
      </c>
      <c r="C260" s="21" t="str">
        <f>iferror(small(B256:B263,D260),"")</f>
        <v/>
      </c>
      <c r="D260" s="32">
        <v>5.0</v>
      </c>
      <c r="E260" s="33" t="str">
        <f t="array" ref="E260">iferror(INDEX(INDIRECT("'Form Responses 1'!B"&amp;A256):indirect("'Form Responses 1'!B"&amp;B255),MATCH(C260,B256:B263,0)),"")</f>
        <v/>
      </c>
      <c r="F260" s="33" t="str">
        <f t="array" ref="F260">iferror(INDEX(INDIRECT("'Form Responses 1'!c"&amp;A256):indirect("'Form Responses 1'!c"&amp;B255),MATCH(C260,B256:B263,0)),"")</f>
        <v/>
      </c>
      <c r="G260" s="32" t="str">
        <f t="array" ref="G260">iferror(INDEX(INDIRECT("'Form Responses 1'!E"&amp;A256):indirect("'Form Responses 1'!E"&amp;B255),MATCH(C260,B256:B263,0)),"")</f>
        <v/>
      </c>
      <c r="H260" s="32" t="str">
        <f t="array" ref="H260">iferror(INDEX(INDIRECT("'Form Responses 1'!F"&amp;A256):indirect("'Form Responses 1'!F"&amp;B255),MATCH(C260,B256:B263,0)),"")</f>
        <v/>
      </c>
      <c r="I260" s="33" t="str">
        <f t="array" ref="I260">iferror(INDEX(INDIRECT("'Form Responses 1'!G"&amp;A256):indirect("'Form Responses 1'!G"&amp;B255),MATCH(C260,B256:B263,0)),"")</f>
        <v/>
      </c>
      <c r="J260" s="33" t="str">
        <f t="array" ref="J260">iferror(INDEX(INDIRECT("'Form Responses 1'!H"&amp;A256):indirect("'Form Responses 1'!H"&amp;B255),MATCH(C260,B256:B263,0)),"")</f>
        <v/>
      </c>
      <c r="K260" s="33" t="str">
        <f t="array" ref="K260">iferror(INDEX(INDIRECT("'Form Responses 1'!I"&amp;A256):indirect("'Form Responses 1'!I"&amp;B255),MATCH(C260,B256:B263,0)),"")</f>
        <v/>
      </c>
    </row>
    <row r="261">
      <c r="A261" s="20" t="str">
        <f>if(A256+D260&lt;=B255,A256+D260,"")</f>
        <v>#N/A</v>
      </c>
      <c r="B261" s="31" t="str">
        <f t="shared" si="24"/>
        <v/>
      </c>
      <c r="C261" s="21" t="str">
        <f>iferror(small(B256:B263,D261),"")</f>
        <v/>
      </c>
      <c r="D261" s="32">
        <v>6.0</v>
      </c>
      <c r="E261" s="33" t="str">
        <f t="array" ref="E261">iferror(INDEX(INDIRECT("'Form Responses 1'!B"&amp;A256):indirect("'Form Responses 1'!B"&amp;B255),MATCH(C261,B256:B263,0)),"")</f>
        <v/>
      </c>
      <c r="F261" s="33" t="str">
        <f t="array" ref="F261">iferror(INDEX(INDIRECT("'Form Responses 1'!c"&amp;A256):indirect("'Form Responses 1'!c"&amp;B255),MATCH(C261,B256:B263,0)),"")</f>
        <v/>
      </c>
      <c r="G261" s="32" t="str">
        <f t="array" ref="G261">iferror(INDEX(INDIRECT("'Form Responses 1'!E"&amp;A256):indirect("'Form Responses 1'!E"&amp;B255),MATCH(C261,B256:B263,0)),"")</f>
        <v/>
      </c>
      <c r="H261" s="32" t="str">
        <f t="array" ref="H261">iferror(INDEX(INDIRECT("'Form Responses 1'!F"&amp;A256):indirect("'Form Responses 1'!F"&amp;B255),MATCH(C261,B256:B263,0)),"")</f>
        <v/>
      </c>
      <c r="I261" s="33" t="str">
        <f t="array" ref="I261">iferror(INDEX(INDIRECT("'Form Responses 1'!G"&amp;A256):indirect("'Form Responses 1'!G"&amp;B255),MATCH(C261,B256:B263,0)),"")</f>
        <v/>
      </c>
      <c r="J261" s="33" t="str">
        <f t="array" ref="J261">iferror(INDEX(INDIRECT("'Form Responses 1'!H"&amp;A256):indirect("'Form Responses 1'!H"&amp;B255),MATCH(C261,B256:B263,0)),"")</f>
        <v/>
      </c>
      <c r="K261" s="33" t="str">
        <f t="array" ref="K261">iferror(INDEX(INDIRECT("'Form Responses 1'!I"&amp;A256):indirect("'Form Responses 1'!I"&amp;B255),MATCH(C261,B256:B263,0)),"")</f>
        <v/>
      </c>
    </row>
    <row r="262">
      <c r="A262" s="20" t="str">
        <f>if(A256+D261&lt;=B255,A256+D261,"")</f>
        <v>#N/A</v>
      </c>
      <c r="B262" s="31" t="str">
        <f t="shared" si="24"/>
        <v/>
      </c>
      <c r="C262" s="21" t="str">
        <f>iferror(small(B256:B263,D262),"")</f>
        <v/>
      </c>
      <c r="D262" s="32">
        <v>7.0</v>
      </c>
      <c r="E262" s="33" t="str">
        <f t="array" ref="E262">iferror(INDEX(INDIRECT("'Form Responses 1'!B"&amp;A256):indirect("'Form Responses 1'!B"&amp;B255),MATCH(C262,B256:B263,0)),"")</f>
        <v/>
      </c>
      <c r="F262" s="33" t="str">
        <f t="array" ref="F262">iferror(INDEX(INDIRECT("'Form Responses 1'!c"&amp;A256):indirect("'Form Responses 1'!c"&amp;B255),MATCH(C262,B256:B263,0)),"")</f>
        <v/>
      </c>
      <c r="G262" s="32" t="str">
        <f t="array" ref="G262">iferror(INDEX(INDIRECT("'Form Responses 1'!E"&amp;A256):indirect("'Form Responses 1'!E"&amp;B255),MATCH(C262,B256:B263,0)),"")</f>
        <v/>
      </c>
      <c r="H262" s="32" t="str">
        <f t="array" ref="H262">iferror(INDEX(INDIRECT("'Form Responses 1'!F"&amp;A256):indirect("'Form Responses 1'!F"&amp;B255),MATCH(C262,B256:B263,0)),"")</f>
        <v/>
      </c>
      <c r="I262" s="33" t="str">
        <f t="array" ref="I262">iferror(INDEX(INDIRECT("'Form Responses 1'!G"&amp;A256):indirect("'Form Responses 1'!G"&amp;B255),MATCH(C262,B256:B263,0)),"")</f>
        <v/>
      </c>
      <c r="J262" s="33" t="str">
        <f t="array" ref="J262">iferror(INDEX(INDIRECT("'Form Responses 1'!H"&amp;A256):indirect("'Form Responses 1'!H"&amp;B255),MATCH(C262,B256:B263,0)),"")</f>
        <v/>
      </c>
      <c r="K262" s="33" t="str">
        <f t="array" ref="K262">iferror(INDEX(INDIRECT("'Form Responses 1'!I"&amp;A256):indirect("'Form Responses 1'!I"&amp;B255),MATCH(C262,B256:B263,0)),"")</f>
        <v/>
      </c>
    </row>
    <row r="263">
      <c r="A263" s="20" t="str">
        <f>if(A256+D262&lt;=B255,A256+D262,"")</f>
        <v>#N/A</v>
      </c>
      <c r="B263" s="31" t="str">
        <f t="shared" si="24"/>
        <v/>
      </c>
      <c r="C263" s="21" t="str">
        <f>iferror(small(B256:B263,D263),"")</f>
        <v/>
      </c>
      <c r="D263" s="32">
        <v>8.0</v>
      </c>
      <c r="E263" s="33" t="str">
        <f t="array" ref="E263">iferror(INDEX(INDIRECT("'Form Responses 1'!B"&amp;A256):indirect("'Form Responses 1'!B"&amp;B255),MATCH(C263,B256:B263,0)),"")</f>
        <v/>
      </c>
      <c r="F263" s="33" t="str">
        <f t="array" ref="F263">iferror(INDEX(INDIRECT("'Form Responses 1'!c"&amp;A256):indirect("'Form Responses 1'!c"&amp;B255),MATCH(C263,B256:B263,0)),"")</f>
        <v/>
      </c>
      <c r="G263" s="32" t="str">
        <f t="array" ref="G263">iferror(INDEX(INDIRECT("'Form Responses 1'!E"&amp;A256):indirect("'Form Responses 1'!E"&amp;B255),MATCH(C263,B256:B263,0)),"")</f>
        <v/>
      </c>
      <c r="H263" s="32" t="str">
        <f t="array" ref="H263">iferror(INDEX(INDIRECT("'Form Responses 1'!F"&amp;A256):indirect("'Form Responses 1'!F"&amp;B255),MATCH(C263,B256:B263,0)),"")</f>
        <v/>
      </c>
      <c r="I263" s="33" t="str">
        <f t="array" ref="I263">iferror(INDEX(INDIRECT("'Form Responses 1'!G"&amp;A256):indirect("'Form Responses 1'!G"&amp;B255),MATCH(C263,B256:B263,0)),"")</f>
        <v/>
      </c>
      <c r="J263" s="33" t="str">
        <f t="array" ref="J263">iferror(INDEX(INDIRECT("'Form Responses 1'!H"&amp;A256):indirect("'Form Responses 1'!H"&amp;B255),MATCH(C263,B256:B263,0)),"")</f>
        <v/>
      </c>
      <c r="K263" s="33" t="str">
        <f t="array" ref="K263">iferror(INDEX(INDIRECT("'Form Responses 1'!I"&amp;A256):indirect("'Form Responses 1'!I"&amp;B255),MATCH(C263,B256:B263,0)),"")</f>
        <v/>
      </c>
    </row>
    <row r="264">
      <c r="A264" s="21"/>
      <c r="B264" s="21"/>
      <c r="C264" s="21"/>
      <c r="D264" s="21"/>
      <c r="E264" s="35"/>
      <c r="F264" s="35"/>
      <c r="G264" s="21"/>
      <c r="H264" s="21"/>
      <c r="I264" s="35"/>
      <c r="J264" s="35"/>
      <c r="K264" s="35"/>
    </row>
    <row r="265">
      <c r="A265" s="20"/>
      <c r="B265" s="31"/>
      <c r="C265" s="20">
        <v>10.0</v>
      </c>
      <c r="D265" s="22"/>
      <c r="E265" s="23">
        <v>44194.0</v>
      </c>
      <c r="F265" s="24" t="str">
        <f t="array" ref="F265">indirect("'sheet3'!E"&amp;2)</f>
        <v>JURNAL KELAS 9F SMP NEGERI 1 TURI SEMESTER 1 TAHUN PELAJARAN 2020/2021</v>
      </c>
      <c r="G265" s="25"/>
      <c r="H265" s="25"/>
      <c r="I265" s="26"/>
      <c r="J265" s="26"/>
      <c r="K265" s="27"/>
    </row>
    <row r="266">
      <c r="A266" s="20"/>
      <c r="B266" s="28" t="str">
        <f t="array" ref="B266">row(index(Sheet3!$A$1:$A$2943,match(right(E265,10),Sheet3!$A$1:$A$2943,0)))+countif(Sheet3!$A$1:$A$2943,(index(Sheet3!$A$1:$A$2943,match(right(E265,10),Sheet3!$A$1:$A$2943,0))))-1</f>
        <v>#N/A</v>
      </c>
      <c r="C266" s="21"/>
      <c r="D266" s="37" t="s">
        <v>333</v>
      </c>
      <c r="E266" s="38" t="s">
        <v>334</v>
      </c>
      <c r="F266" s="38" t="s">
        <v>2</v>
      </c>
      <c r="G266" s="38" t="s">
        <v>4</v>
      </c>
      <c r="H266" s="38" t="s">
        <v>335</v>
      </c>
      <c r="I266" s="38" t="s">
        <v>336</v>
      </c>
      <c r="J266" s="38" t="s">
        <v>337</v>
      </c>
      <c r="K266" s="38" t="s">
        <v>338</v>
      </c>
    </row>
    <row r="267">
      <c r="A267" s="30" t="str">
        <f t="array" ref="A267">row(index(Sheet3!$A$1:$A$2943,match(right(E265,10),Sheet3!$A$1:$A$2943,0)))</f>
        <v>#N/A</v>
      </c>
      <c r="B267" s="31" t="str">
        <f t="shared" ref="B267:B274" si="25">iferror(value(left(indirect("Form Responses 1!E"&amp;A267),iferror(find(",",indirect("Form Responses 1!E"&amp;A267)),len(indirect("Form Responses 1!E"&amp;A267))+1)-1)),"")</f>
        <v/>
      </c>
      <c r="C267" s="21" t="str">
        <f>iferror(small(B267:B274,D267),"")</f>
        <v/>
      </c>
      <c r="D267" s="32">
        <v>1.0</v>
      </c>
      <c r="E267" s="33" t="str">
        <f t="array" ref="E267">iferror(INDEX(INDIRECT("'Form Responses 1'!B"&amp;A267):indirect("'Form Responses 1'!B"&amp;B266),MATCH(C267,B267:B274,0)),"")</f>
        <v/>
      </c>
      <c r="F267" s="33" t="str">
        <f t="array" ref="F267">iferror(INDEX(INDIRECT("'Form Responses 1'!c"&amp;A267):indirect("'Form Responses 1'!c"&amp;B266),MATCH(C267,B267:B274,0)),"")</f>
        <v/>
      </c>
      <c r="G267" s="32" t="str">
        <f t="array" ref="G267">iferror(INDEX(INDIRECT("'Form Responses 1'!E"&amp;A267):indirect("'Form Responses 1'!E"&amp;B266),MATCH(C267,B267:B274,0)),"")</f>
        <v/>
      </c>
      <c r="H267" s="32" t="str">
        <f t="array" ref="H267">iferror(INDEX(INDIRECT("'Form Responses 1'!F"&amp;A267):indirect("'Form Responses 1'!F"&amp;B266),MATCH(C267,B267:B274,0)),"")</f>
        <v/>
      </c>
      <c r="I267" s="33" t="str">
        <f t="array" ref="I267">iferror(INDEX(INDIRECT("'Form Responses 1'!G"&amp;A267):indirect("'Form Responses 1'!G"&amp;B266),MATCH(C267,B267:B274,0)),"")</f>
        <v/>
      </c>
      <c r="J267" s="33" t="str">
        <f t="array" ref="J267">iferror(INDEX(INDIRECT("'Form Responses 1'!H"&amp;A267):indirect("'Form Responses 1'!H"&amp;B266),MATCH(C267,B267:B274,0)),"")</f>
        <v/>
      </c>
      <c r="K267" s="33" t="str">
        <f t="array" ref="K267">iferror(INDEX(INDIRECT("'Form Responses 1'!I"&amp;A267):indirect("'Form Responses 1'!I"&amp;B266),MATCH(C267,B267:B274,0)),"")</f>
        <v/>
      </c>
    </row>
    <row r="268">
      <c r="A268" s="20" t="str">
        <f>if(A267+D267&lt;=B266,A267+D267,"")</f>
        <v>#N/A</v>
      </c>
      <c r="B268" s="31" t="str">
        <f t="shared" si="25"/>
        <v/>
      </c>
      <c r="C268" s="21" t="str">
        <f>iferror(small(B267:B274,D268),"")</f>
        <v/>
      </c>
      <c r="D268" s="32">
        <v>2.0</v>
      </c>
      <c r="E268" s="33" t="str">
        <f t="array" ref="E268">iferror(INDEX(INDIRECT("'Form Responses 1'!B"&amp;A267):indirect("'Form Responses 1'!B"&amp;B266),MATCH(C268,B267:B274,0)),"")</f>
        <v/>
      </c>
      <c r="F268" s="33" t="str">
        <f t="array" ref="F268">iferror(INDEX(INDIRECT("'Form Responses 1'!c"&amp;A267):indirect("'Form Responses 1'!c"&amp;B266),MATCH(C268,B267:B274,0)),"")</f>
        <v/>
      </c>
      <c r="G268" s="32" t="str">
        <f t="array" ref="G268">iferror(INDEX(INDIRECT("'Form Responses 1'!E"&amp;A267):indirect("'Form Responses 1'!E"&amp;B266),MATCH(C268,B267:B274,0)),"")</f>
        <v/>
      </c>
      <c r="H268" s="32" t="str">
        <f t="array" ref="H268">iferror(INDEX(INDIRECT("'Form Responses 1'!F"&amp;A267):indirect("'Form Responses 1'!F"&amp;B266),MATCH(C268,B267:B274,0)),"")</f>
        <v/>
      </c>
      <c r="I268" s="33" t="str">
        <f t="array" ref="I268">iferror(INDEX(INDIRECT("'Form Responses 1'!G"&amp;A267):indirect("'Form Responses 1'!G"&amp;B266),MATCH(C268,B267:B274,0)),"")</f>
        <v/>
      </c>
      <c r="J268" s="33" t="str">
        <f t="array" ref="J268">iferror(INDEX(INDIRECT("'Form Responses 1'!H"&amp;A267):indirect("'Form Responses 1'!H"&amp;B266),MATCH(C268,B267:B274,0)),"")</f>
        <v/>
      </c>
      <c r="K268" s="33" t="str">
        <f t="array" ref="K268">iferror(INDEX(INDIRECT("'Form Responses 1'!I"&amp;A267):indirect("'Form Responses 1'!I"&amp;B266),MATCH(C268,B267:B274,0)),"")</f>
        <v/>
      </c>
    </row>
    <row r="269">
      <c r="A269" s="20" t="str">
        <f>if(A267+D268&lt;=B266,A267+D268,"")</f>
        <v>#N/A</v>
      </c>
      <c r="B269" s="31" t="str">
        <f t="shared" si="25"/>
        <v/>
      </c>
      <c r="C269" s="21" t="str">
        <f>iferror(small(B267:B274,D269),"")</f>
        <v/>
      </c>
      <c r="D269" s="32">
        <v>3.0</v>
      </c>
      <c r="E269" s="33" t="str">
        <f t="array" ref="E269">iferror(INDEX(INDIRECT("'Form Responses 1'!B"&amp;A267):indirect("'Form Responses 1'!B"&amp;B266),MATCH(C269,B267:B274,0)),"")</f>
        <v/>
      </c>
      <c r="F269" s="33" t="str">
        <f t="array" ref="F269">iferror(INDEX(INDIRECT("'Form Responses 1'!c"&amp;A267):indirect("'Form Responses 1'!c"&amp;B266),MATCH(C269,B267:B274,0)),"")</f>
        <v/>
      </c>
      <c r="G269" s="32" t="str">
        <f t="array" ref="G269">iferror(INDEX(INDIRECT("'Form Responses 1'!E"&amp;A267):indirect("'Form Responses 1'!E"&amp;B266),MATCH(C269,B267:B274,0)),"")</f>
        <v/>
      </c>
      <c r="H269" s="32" t="str">
        <f t="array" ref="H269">iferror(INDEX(INDIRECT("'Form Responses 1'!F"&amp;A267):indirect("'Form Responses 1'!F"&amp;B266),MATCH(C269,B267:B274,0)),"")</f>
        <v/>
      </c>
      <c r="I269" s="33" t="str">
        <f t="array" ref="I269">iferror(INDEX(INDIRECT("'Form Responses 1'!G"&amp;A267):indirect("'Form Responses 1'!G"&amp;B266),MATCH(C269,B267:B274,0)),"")</f>
        <v/>
      </c>
      <c r="J269" s="33" t="str">
        <f t="array" ref="J269">iferror(INDEX(INDIRECT("'Form Responses 1'!H"&amp;A267):indirect("'Form Responses 1'!H"&amp;B266),MATCH(C269,B267:B274,0)),"")</f>
        <v/>
      </c>
      <c r="K269" s="33" t="str">
        <f t="array" ref="K269">iferror(INDEX(INDIRECT("'Form Responses 1'!I"&amp;A267):indirect("'Form Responses 1'!I"&amp;B266),MATCH(C269,B267:B274,0)),"")</f>
        <v/>
      </c>
    </row>
    <row r="270">
      <c r="A270" s="20" t="str">
        <f>if(A267+D269&lt;=B266,A267+D269,"")</f>
        <v>#N/A</v>
      </c>
      <c r="B270" s="31" t="str">
        <f t="shared" si="25"/>
        <v/>
      </c>
      <c r="C270" s="21" t="str">
        <f>iferror(small(B267:B274,D270),"")</f>
        <v/>
      </c>
      <c r="D270" s="32">
        <v>4.0</v>
      </c>
      <c r="E270" s="33" t="str">
        <f t="array" ref="E270">iferror(INDEX(INDIRECT("'Form Responses 1'!B"&amp;A267):indirect("'Form Responses 1'!B"&amp;B266),MATCH(C270,B267:B274,0)),"")</f>
        <v/>
      </c>
      <c r="F270" s="33" t="str">
        <f t="array" ref="F270">iferror(INDEX(INDIRECT("'Form Responses 1'!c"&amp;A267):indirect("'Form Responses 1'!c"&amp;B266),MATCH(C270,B267:B274,0)),"")</f>
        <v/>
      </c>
      <c r="G270" s="32" t="str">
        <f t="array" ref="G270">iferror(INDEX(INDIRECT("'Form Responses 1'!E"&amp;A267):indirect("'Form Responses 1'!E"&amp;B266),MATCH(C270,B267:B274,0)),"")</f>
        <v/>
      </c>
      <c r="H270" s="32" t="str">
        <f t="array" ref="H270">iferror(INDEX(INDIRECT("'Form Responses 1'!F"&amp;A267):indirect("'Form Responses 1'!F"&amp;B266),MATCH(C270,B267:B274,0)),"")</f>
        <v/>
      </c>
      <c r="I270" s="33" t="str">
        <f t="array" ref="I270">iferror(INDEX(INDIRECT("'Form Responses 1'!G"&amp;A267):indirect("'Form Responses 1'!G"&amp;B266),MATCH(C270,B267:B274,0)),"")</f>
        <v/>
      </c>
      <c r="J270" s="33" t="str">
        <f t="array" ref="J270">iferror(INDEX(INDIRECT("'Form Responses 1'!H"&amp;A267):indirect("'Form Responses 1'!H"&amp;B266),MATCH(C270,B267:B274,0)),"")</f>
        <v/>
      </c>
      <c r="K270" s="33" t="str">
        <f t="array" ref="K270">iferror(INDEX(INDIRECT("'Form Responses 1'!I"&amp;A267):indirect("'Form Responses 1'!I"&amp;B266),MATCH(C270,B267:B274,0)),"")</f>
        <v/>
      </c>
    </row>
    <row r="271">
      <c r="A271" s="20" t="str">
        <f>if(A267+D270&lt;=B266,A267+D270,"")</f>
        <v>#N/A</v>
      </c>
      <c r="B271" s="31" t="str">
        <f t="shared" si="25"/>
        <v/>
      </c>
      <c r="C271" s="21" t="str">
        <f>iferror(small(B267:B274,D271),"")</f>
        <v/>
      </c>
      <c r="D271" s="32">
        <v>5.0</v>
      </c>
      <c r="E271" s="33" t="str">
        <f t="array" ref="E271">iferror(INDEX(INDIRECT("'Form Responses 1'!B"&amp;A267):indirect("'Form Responses 1'!B"&amp;B266),MATCH(C271,B267:B274,0)),"")</f>
        <v/>
      </c>
      <c r="F271" s="33" t="str">
        <f t="array" ref="F271">iferror(INDEX(INDIRECT("'Form Responses 1'!c"&amp;A267):indirect("'Form Responses 1'!c"&amp;B266),MATCH(C271,B267:B274,0)),"")</f>
        <v/>
      </c>
      <c r="G271" s="32" t="str">
        <f t="array" ref="G271">iferror(INDEX(INDIRECT("'Form Responses 1'!E"&amp;A267):indirect("'Form Responses 1'!E"&amp;B266),MATCH(C271,B267:B274,0)),"")</f>
        <v/>
      </c>
      <c r="H271" s="32" t="str">
        <f t="array" ref="H271">iferror(INDEX(INDIRECT("'Form Responses 1'!F"&amp;A267):indirect("'Form Responses 1'!F"&amp;B266),MATCH(C271,B267:B274,0)),"")</f>
        <v/>
      </c>
      <c r="I271" s="33" t="str">
        <f t="array" ref="I271">iferror(INDEX(INDIRECT("'Form Responses 1'!G"&amp;A267):indirect("'Form Responses 1'!G"&amp;B266),MATCH(C271,B267:B274,0)),"")</f>
        <v/>
      </c>
      <c r="J271" s="33" t="str">
        <f t="array" ref="J271">iferror(INDEX(INDIRECT("'Form Responses 1'!H"&amp;A267):indirect("'Form Responses 1'!H"&amp;B266),MATCH(C271,B267:B274,0)),"")</f>
        <v/>
      </c>
      <c r="K271" s="33" t="str">
        <f t="array" ref="K271">iferror(INDEX(INDIRECT("'Form Responses 1'!I"&amp;A267):indirect("'Form Responses 1'!I"&amp;B266),MATCH(C271,B267:B274,0)),"")</f>
        <v/>
      </c>
    </row>
    <row r="272">
      <c r="A272" s="20" t="str">
        <f>if(A267+D271&lt;=B266,A267+D271,"")</f>
        <v>#N/A</v>
      </c>
      <c r="B272" s="31" t="str">
        <f t="shared" si="25"/>
        <v/>
      </c>
      <c r="C272" s="21" t="str">
        <f>iferror(small(B267:B274,D272),"")</f>
        <v/>
      </c>
      <c r="D272" s="32">
        <v>6.0</v>
      </c>
      <c r="E272" s="33" t="str">
        <f t="array" ref="E272">iferror(INDEX(INDIRECT("'Form Responses 1'!B"&amp;A267):indirect("'Form Responses 1'!B"&amp;B266),MATCH(C272,B267:B274,0)),"")</f>
        <v/>
      </c>
      <c r="F272" s="33" t="str">
        <f t="array" ref="F272">iferror(INDEX(INDIRECT("'Form Responses 1'!c"&amp;A267):indirect("'Form Responses 1'!c"&amp;B266),MATCH(C272,B267:B274,0)),"")</f>
        <v/>
      </c>
      <c r="G272" s="32" t="str">
        <f t="array" ref="G272">iferror(INDEX(INDIRECT("'Form Responses 1'!E"&amp;A267):indirect("'Form Responses 1'!E"&amp;B266),MATCH(C272,B267:B274,0)),"")</f>
        <v/>
      </c>
      <c r="H272" s="32" t="str">
        <f t="array" ref="H272">iferror(INDEX(INDIRECT("'Form Responses 1'!F"&amp;A267):indirect("'Form Responses 1'!F"&amp;B266),MATCH(C272,B267:B274,0)),"")</f>
        <v/>
      </c>
      <c r="I272" s="33" t="str">
        <f t="array" ref="I272">iferror(INDEX(INDIRECT("'Form Responses 1'!G"&amp;A267):indirect("'Form Responses 1'!G"&amp;B266),MATCH(C272,B267:B274,0)),"")</f>
        <v/>
      </c>
      <c r="J272" s="33" t="str">
        <f t="array" ref="J272">iferror(INDEX(INDIRECT("'Form Responses 1'!H"&amp;A267):indirect("'Form Responses 1'!H"&amp;B266),MATCH(C272,B267:B274,0)),"")</f>
        <v/>
      </c>
      <c r="K272" s="33" t="str">
        <f t="array" ref="K272">iferror(INDEX(INDIRECT("'Form Responses 1'!I"&amp;A267):indirect("'Form Responses 1'!I"&amp;B266),MATCH(C272,B267:B274,0)),"")</f>
        <v/>
      </c>
    </row>
    <row r="273">
      <c r="A273" s="20" t="str">
        <f>if(A267+D272&lt;=B266,A267+D272,"")</f>
        <v>#N/A</v>
      </c>
      <c r="B273" s="31" t="str">
        <f t="shared" si="25"/>
        <v/>
      </c>
      <c r="C273" s="21" t="str">
        <f>iferror(small(B267:B274,D273),"")</f>
        <v/>
      </c>
      <c r="D273" s="32">
        <v>7.0</v>
      </c>
      <c r="E273" s="33" t="str">
        <f t="array" ref="E273">iferror(INDEX(INDIRECT("'Form Responses 1'!B"&amp;A267):indirect("'Form Responses 1'!B"&amp;B266),MATCH(C273,B267:B274,0)),"")</f>
        <v/>
      </c>
      <c r="F273" s="33" t="str">
        <f t="array" ref="F273">iferror(INDEX(INDIRECT("'Form Responses 1'!c"&amp;A267):indirect("'Form Responses 1'!c"&amp;B266),MATCH(C273,B267:B274,0)),"")</f>
        <v/>
      </c>
      <c r="G273" s="32" t="str">
        <f t="array" ref="G273">iferror(INDEX(INDIRECT("'Form Responses 1'!E"&amp;A267):indirect("'Form Responses 1'!E"&amp;B266),MATCH(C273,B267:B274,0)),"")</f>
        <v/>
      </c>
      <c r="H273" s="32" t="str">
        <f t="array" ref="H273">iferror(INDEX(INDIRECT("'Form Responses 1'!F"&amp;A267):indirect("'Form Responses 1'!F"&amp;B266),MATCH(C273,B267:B274,0)),"")</f>
        <v/>
      </c>
      <c r="I273" s="33" t="str">
        <f t="array" ref="I273">iferror(INDEX(INDIRECT("'Form Responses 1'!G"&amp;A267):indirect("'Form Responses 1'!G"&amp;B266),MATCH(C273,B267:B274,0)),"")</f>
        <v/>
      </c>
      <c r="J273" s="33" t="str">
        <f t="array" ref="J273">iferror(INDEX(INDIRECT("'Form Responses 1'!H"&amp;A267):indirect("'Form Responses 1'!H"&amp;B266),MATCH(C273,B267:B274,0)),"")</f>
        <v/>
      </c>
      <c r="K273" s="33" t="str">
        <f t="array" ref="K273">iferror(INDEX(INDIRECT("'Form Responses 1'!I"&amp;A267):indirect("'Form Responses 1'!I"&amp;B266),MATCH(C273,B267:B274,0)),"")</f>
        <v/>
      </c>
    </row>
    <row r="274">
      <c r="A274" s="20" t="str">
        <f>if(A267+D273&lt;=B266,A267+D273,"")</f>
        <v>#N/A</v>
      </c>
      <c r="B274" s="31" t="str">
        <f t="shared" si="25"/>
        <v/>
      </c>
      <c r="C274" s="21" t="str">
        <f>iferror(small(B267:B274,D274),"")</f>
        <v/>
      </c>
      <c r="D274" s="32">
        <v>8.0</v>
      </c>
      <c r="E274" s="33" t="str">
        <f t="array" ref="E274">iferror(INDEX(INDIRECT("'Form Responses 1'!B"&amp;A267):indirect("'Form Responses 1'!B"&amp;B266),MATCH(C274,B267:B274,0)),"")</f>
        <v/>
      </c>
      <c r="F274" s="33" t="str">
        <f t="array" ref="F274">iferror(INDEX(INDIRECT("'Form Responses 1'!c"&amp;A267):indirect("'Form Responses 1'!c"&amp;B266),MATCH(C274,B267:B274,0)),"")</f>
        <v/>
      </c>
      <c r="G274" s="32" t="str">
        <f t="array" ref="G274">iferror(INDEX(INDIRECT("'Form Responses 1'!E"&amp;A267):indirect("'Form Responses 1'!E"&amp;B266),MATCH(C274,B267:B274,0)),"")</f>
        <v/>
      </c>
      <c r="H274" s="32" t="str">
        <f t="array" ref="H274">iferror(INDEX(INDIRECT("'Form Responses 1'!F"&amp;A267):indirect("'Form Responses 1'!F"&amp;B266),MATCH(C274,B267:B274,0)),"")</f>
        <v/>
      </c>
      <c r="I274" s="33" t="str">
        <f t="array" ref="I274">iferror(INDEX(INDIRECT("'Form Responses 1'!G"&amp;A267):indirect("'Form Responses 1'!G"&amp;B266),MATCH(C274,B267:B274,0)),"")</f>
        <v/>
      </c>
      <c r="J274" s="33" t="str">
        <f t="array" ref="J274">iferror(INDEX(INDIRECT("'Form Responses 1'!H"&amp;A267):indirect("'Form Responses 1'!H"&amp;B266),MATCH(C274,B267:B274,0)),"")</f>
        <v/>
      </c>
      <c r="K274" s="33" t="str">
        <f t="array" ref="K274">iferror(INDEX(INDIRECT("'Form Responses 1'!I"&amp;A267):indirect("'Form Responses 1'!I"&amp;B266),MATCH(C274,B267:B274,0)),"")</f>
        <v/>
      </c>
    </row>
    <row r="275">
      <c r="A275" s="21"/>
      <c r="B275" s="21"/>
      <c r="C275" s="21"/>
      <c r="D275" s="21"/>
      <c r="E275" s="35"/>
      <c r="F275" s="35"/>
      <c r="G275" s="21"/>
      <c r="H275" s="21"/>
      <c r="I275" s="35"/>
      <c r="J275" s="35"/>
      <c r="K275" s="35"/>
    </row>
    <row r="276">
      <c r="A276" s="20"/>
      <c r="B276" s="31"/>
      <c r="C276" s="20">
        <v>10.0</v>
      </c>
      <c r="D276" s="22"/>
      <c r="E276" s="23">
        <v>44195.0</v>
      </c>
      <c r="F276" s="24" t="str">
        <f t="array" ref="F276">indirect("'sheet3'!E"&amp;2)</f>
        <v>JURNAL KELAS 9F SMP NEGERI 1 TURI SEMESTER 1 TAHUN PELAJARAN 2020/2021</v>
      </c>
      <c r="G276" s="25"/>
      <c r="H276" s="25"/>
      <c r="I276" s="26"/>
      <c r="J276" s="26"/>
      <c r="K276" s="27"/>
    </row>
    <row r="277">
      <c r="A277" s="20"/>
      <c r="B277" s="28" t="str">
        <f t="array" ref="B277">row(index(Sheet3!$A$1:$A$2943,match(right(E276,10),Sheet3!$A$1:$A$2943,0)))+countif(Sheet3!$A$1:$A$2943,(index(Sheet3!$A$1:$A$2943,match(right(E276,10),Sheet3!$A$1:$A$2943,0))))-1</f>
        <v>#N/A</v>
      </c>
      <c r="C277" s="21"/>
      <c r="D277" s="37" t="s">
        <v>333</v>
      </c>
      <c r="E277" s="38" t="s">
        <v>334</v>
      </c>
      <c r="F277" s="38" t="s">
        <v>2</v>
      </c>
      <c r="G277" s="38" t="s">
        <v>4</v>
      </c>
      <c r="H277" s="38" t="s">
        <v>335</v>
      </c>
      <c r="I277" s="38" t="s">
        <v>336</v>
      </c>
      <c r="J277" s="38" t="s">
        <v>337</v>
      </c>
      <c r="K277" s="38" t="s">
        <v>338</v>
      </c>
    </row>
    <row r="278">
      <c r="A278" s="30" t="str">
        <f t="array" ref="A278">row(index(Sheet3!$A$1:$A$2943,match(right(E276,10),Sheet3!$A$1:$A$2943,0)))</f>
        <v>#N/A</v>
      </c>
      <c r="B278" s="31" t="str">
        <f t="shared" ref="B278:B285" si="26">iferror(value(left(indirect("Form Responses 1!E"&amp;A278),iferror(find(",",indirect("Form Responses 1!E"&amp;A278)),len(indirect("Form Responses 1!E"&amp;A278))+1)-1)),"")</f>
        <v/>
      </c>
      <c r="C278" s="21" t="str">
        <f>iferror(small(B278:B285,D278),"")</f>
        <v/>
      </c>
      <c r="D278" s="32">
        <v>1.0</v>
      </c>
      <c r="E278" s="33" t="str">
        <f t="array" ref="E278">iferror(INDEX(INDIRECT("'Form Responses 1'!B"&amp;A278):indirect("'Form Responses 1'!B"&amp;B277),MATCH(C278,B278:B285,0)),"")</f>
        <v/>
      </c>
      <c r="F278" s="33" t="str">
        <f t="array" ref="F278">iferror(INDEX(INDIRECT("'Form Responses 1'!c"&amp;A278):indirect("'Form Responses 1'!c"&amp;B277),MATCH(C278,B278:B285,0)),"")</f>
        <v/>
      </c>
      <c r="G278" s="32" t="str">
        <f t="array" ref="G278">iferror(INDEX(INDIRECT("'Form Responses 1'!E"&amp;A278):indirect("'Form Responses 1'!E"&amp;B277),MATCH(C278,B278:B285,0)),"")</f>
        <v/>
      </c>
      <c r="H278" s="32" t="str">
        <f t="array" ref="H278">iferror(INDEX(INDIRECT("'Form Responses 1'!F"&amp;A278):indirect("'Form Responses 1'!F"&amp;B277),MATCH(C278,B278:B285,0)),"")</f>
        <v/>
      </c>
      <c r="I278" s="33" t="str">
        <f t="array" ref="I278">iferror(INDEX(INDIRECT("'Form Responses 1'!G"&amp;A278):indirect("'Form Responses 1'!G"&amp;B277),MATCH(C278,B278:B285,0)),"")</f>
        <v/>
      </c>
      <c r="J278" s="33" t="str">
        <f t="array" ref="J278">iferror(INDEX(INDIRECT("'Form Responses 1'!H"&amp;A278):indirect("'Form Responses 1'!H"&amp;B277),MATCH(C278,B278:B285,0)),"")</f>
        <v/>
      </c>
      <c r="K278" s="33" t="str">
        <f t="array" ref="K278">iferror(INDEX(INDIRECT("'Form Responses 1'!I"&amp;A278):indirect("'Form Responses 1'!I"&amp;B277),MATCH(C278,B278:B285,0)),"")</f>
        <v/>
      </c>
    </row>
    <row r="279">
      <c r="A279" s="20" t="str">
        <f>if(A278+D278&lt;=B277,A278+D278,"")</f>
        <v>#N/A</v>
      </c>
      <c r="B279" s="31" t="str">
        <f t="shared" si="26"/>
        <v/>
      </c>
      <c r="C279" s="21" t="str">
        <f>iferror(small(B278:B285,D279),"")</f>
        <v/>
      </c>
      <c r="D279" s="32">
        <v>2.0</v>
      </c>
      <c r="E279" s="33" t="str">
        <f t="array" ref="E279">iferror(INDEX(INDIRECT("'Form Responses 1'!B"&amp;A278):indirect("'Form Responses 1'!B"&amp;B277),MATCH(C279,B278:B285,0)),"")</f>
        <v/>
      </c>
      <c r="F279" s="33" t="str">
        <f t="array" ref="F279">iferror(INDEX(INDIRECT("'Form Responses 1'!c"&amp;A278):indirect("'Form Responses 1'!c"&amp;B277),MATCH(C279,B278:B285,0)),"")</f>
        <v/>
      </c>
      <c r="G279" s="32" t="str">
        <f t="array" ref="G279">iferror(INDEX(INDIRECT("'Form Responses 1'!E"&amp;A278):indirect("'Form Responses 1'!E"&amp;B277),MATCH(C279,B278:B285,0)),"")</f>
        <v/>
      </c>
      <c r="H279" s="32" t="str">
        <f t="array" ref="H279">iferror(INDEX(INDIRECT("'Form Responses 1'!F"&amp;A278):indirect("'Form Responses 1'!F"&amp;B277),MATCH(C279,B278:B285,0)),"")</f>
        <v/>
      </c>
      <c r="I279" s="33" t="str">
        <f t="array" ref="I279">iferror(INDEX(INDIRECT("'Form Responses 1'!G"&amp;A278):indirect("'Form Responses 1'!G"&amp;B277),MATCH(C279,B278:B285,0)),"")</f>
        <v/>
      </c>
      <c r="J279" s="33" t="str">
        <f t="array" ref="J279">iferror(INDEX(INDIRECT("'Form Responses 1'!H"&amp;A278):indirect("'Form Responses 1'!H"&amp;B277),MATCH(C279,B278:B285,0)),"")</f>
        <v/>
      </c>
      <c r="K279" s="33" t="str">
        <f t="array" ref="K279">iferror(INDEX(INDIRECT("'Form Responses 1'!I"&amp;A278):indirect("'Form Responses 1'!I"&amp;B277),MATCH(C279,B278:B285,0)),"")</f>
        <v/>
      </c>
    </row>
    <row r="280">
      <c r="A280" s="20" t="str">
        <f>if(A278+D279&lt;=B277,A278+D279,"")</f>
        <v>#N/A</v>
      </c>
      <c r="B280" s="31" t="str">
        <f t="shared" si="26"/>
        <v/>
      </c>
      <c r="C280" s="21" t="str">
        <f>iferror(small(B278:B285,D280),"")</f>
        <v/>
      </c>
      <c r="D280" s="32">
        <v>3.0</v>
      </c>
      <c r="E280" s="33" t="str">
        <f t="array" ref="E280">iferror(INDEX(INDIRECT("'Form Responses 1'!B"&amp;A278):indirect("'Form Responses 1'!B"&amp;B277),MATCH(C280,B278:B285,0)),"")</f>
        <v/>
      </c>
      <c r="F280" s="33" t="str">
        <f t="array" ref="F280">iferror(INDEX(INDIRECT("'Form Responses 1'!c"&amp;A278):indirect("'Form Responses 1'!c"&amp;B277),MATCH(C280,B278:B285,0)),"")</f>
        <v/>
      </c>
      <c r="G280" s="32" t="str">
        <f t="array" ref="G280">iferror(INDEX(INDIRECT("'Form Responses 1'!E"&amp;A278):indirect("'Form Responses 1'!E"&amp;B277),MATCH(C280,B278:B285,0)),"")</f>
        <v/>
      </c>
      <c r="H280" s="32" t="str">
        <f t="array" ref="H280">iferror(INDEX(INDIRECT("'Form Responses 1'!F"&amp;A278):indirect("'Form Responses 1'!F"&amp;B277),MATCH(C280,B278:B285,0)),"")</f>
        <v/>
      </c>
      <c r="I280" s="33" t="str">
        <f t="array" ref="I280">iferror(INDEX(INDIRECT("'Form Responses 1'!G"&amp;A278):indirect("'Form Responses 1'!G"&amp;B277),MATCH(C280,B278:B285,0)),"")</f>
        <v/>
      </c>
      <c r="J280" s="33" t="str">
        <f t="array" ref="J280">iferror(INDEX(INDIRECT("'Form Responses 1'!H"&amp;A278):indirect("'Form Responses 1'!H"&amp;B277),MATCH(C280,B278:B285,0)),"")</f>
        <v/>
      </c>
      <c r="K280" s="33" t="str">
        <f t="array" ref="K280">iferror(INDEX(INDIRECT("'Form Responses 1'!I"&amp;A278):indirect("'Form Responses 1'!I"&amp;B277),MATCH(C280,B278:B285,0)),"")</f>
        <v/>
      </c>
    </row>
    <row r="281">
      <c r="A281" s="20" t="str">
        <f>if(A278+D280&lt;=B277,A278+D280,"")</f>
        <v>#N/A</v>
      </c>
      <c r="B281" s="31" t="str">
        <f t="shared" si="26"/>
        <v/>
      </c>
      <c r="C281" s="21" t="str">
        <f>iferror(small(B278:B285,D281),"")</f>
        <v/>
      </c>
      <c r="D281" s="32">
        <v>4.0</v>
      </c>
      <c r="E281" s="33" t="str">
        <f t="array" ref="E281">iferror(INDEX(INDIRECT("'Form Responses 1'!B"&amp;A278):indirect("'Form Responses 1'!B"&amp;B277),MATCH(C281,B278:B285,0)),"")</f>
        <v/>
      </c>
      <c r="F281" s="33" t="str">
        <f t="array" ref="F281">iferror(INDEX(INDIRECT("'Form Responses 1'!c"&amp;A278):indirect("'Form Responses 1'!c"&amp;B277),MATCH(C281,B278:B285,0)),"")</f>
        <v/>
      </c>
      <c r="G281" s="32" t="str">
        <f t="array" ref="G281">iferror(INDEX(INDIRECT("'Form Responses 1'!E"&amp;A278):indirect("'Form Responses 1'!E"&amp;B277),MATCH(C281,B278:B285,0)),"")</f>
        <v/>
      </c>
      <c r="H281" s="32" t="str">
        <f t="array" ref="H281">iferror(INDEX(INDIRECT("'Form Responses 1'!F"&amp;A278):indirect("'Form Responses 1'!F"&amp;B277),MATCH(C281,B278:B285,0)),"")</f>
        <v/>
      </c>
      <c r="I281" s="33" t="str">
        <f t="array" ref="I281">iferror(INDEX(INDIRECT("'Form Responses 1'!G"&amp;A278):indirect("'Form Responses 1'!G"&amp;B277),MATCH(C281,B278:B285,0)),"")</f>
        <v/>
      </c>
      <c r="J281" s="33" t="str">
        <f t="array" ref="J281">iferror(INDEX(INDIRECT("'Form Responses 1'!H"&amp;A278):indirect("'Form Responses 1'!H"&amp;B277),MATCH(C281,B278:B285,0)),"")</f>
        <v/>
      </c>
      <c r="K281" s="33" t="str">
        <f t="array" ref="K281">iferror(INDEX(INDIRECT("'Form Responses 1'!I"&amp;A278):indirect("'Form Responses 1'!I"&amp;B277),MATCH(C281,B278:B285,0)),"")</f>
        <v/>
      </c>
    </row>
    <row r="282">
      <c r="A282" s="20" t="str">
        <f>if(A278+D281&lt;=B277,A278+D281,"")</f>
        <v>#N/A</v>
      </c>
      <c r="B282" s="31" t="str">
        <f t="shared" si="26"/>
        <v/>
      </c>
      <c r="C282" s="21" t="str">
        <f>iferror(small(B278:B285,D282),"")</f>
        <v/>
      </c>
      <c r="D282" s="32">
        <v>5.0</v>
      </c>
      <c r="E282" s="33" t="str">
        <f t="array" ref="E282">iferror(INDEX(INDIRECT("'Form Responses 1'!B"&amp;A278):indirect("'Form Responses 1'!B"&amp;B277),MATCH(C282,B278:B285,0)),"")</f>
        <v/>
      </c>
      <c r="F282" s="33" t="str">
        <f t="array" ref="F282">iferror(INDEX(INDIRECT("'Form Responses 1'!c"&amp;A278):indirect("'Form Responses 1'!c"&amp;B277),MATCH(C282,B278:B285,0)),"")</f>
        <v/>
      </c>
      <c r="G282" s="32" t="str">
        <f t="array" ref="G282">iferror(INDEX(INDIRECT("'Form Responses 1'!E"&amp;A278):indirect("'Form Responses 1'!E"&amp;B277),MATCH(C282,B278:B285,0)),"")</f>
        <v/>
      </c>
      <c r="H282" s="32" t="str">
        <f t="array" ref="H282">iferror(INDEX(INDIRECT("'Form Responses 1'!F"&amp;A278):indirect("'Form Responses 1'!F"&amp;B277),MATCH(C282,B278:B285,0)),"")</f>
        <v/>
      </c>
      <c r="I282" s="33" t="str">
        <f t="array" ref="I282">iferror(INDEX(INDIRECT("'Form Responses 1'!G"&amp;A278):indirect("'Form Responses 1'!G"&amp;B277),MATCH(C282,B278:B285,0)),"")</f>
        <v/>
      </c>
      <c r="J282" s="33" t="str">
        <f t="array" ref="J282">iferror(INDEX(INDIRECT("'Form Responses 1'!H"&amp;A278):indirect("'Form Responses 1'!H"&amp;B277),MATCH(C282,B278:B285,0)),"")</f>
        <v/>
      </c>
      <c r="K282" s="33" t="str">
        <f t="array" ref="K282">iferror(INDEX(INDIRECT("'Form Responses 1'!I"&amp;A278):indirect("'Form Responses 1'!I"&amp;B277),MATCH(C282,B278:B285,0)),"")</f>
        <v/>
      </c>
    </row>
    <row r="283">
      <c r="A283" s="20" t="str">
        <f>if(A278+D282&lt;=B277,A278+D282,"")</f>
        <v>#N/A</v>
      </c>
      <c r="B283" s="31" t="str">
        <f t="shared" si="26"/>
        <v/>
      </c>
      <c r="C283" s="21" t="str">
        <f>iferror(small(B278:B285,D283),"")</f>
        <v/>
      </c>
      <c r="D283" s="32">
        <v>6.0</v>
      </c>
      <c r="E283" s="33" t="str">
        <f t="array" ref="E283">iferror(INDEX(INDIRECT("'Form Responses 1'!B"&amp;A278):indirect("'Form Responses 1'!B"&amp;B277),MATCH(C283,B278:B285,0)),"")</f>
        <v/>
      </c>
      <c r="F283" s="33" t="str">
        <f t="array" ref="F283">iferror(INDEX(INDIRECT("'Form Responses 1'!c"&amp;A278):indirect("'Form Responses 1'!c"&amp;B277),MATCH(C283,B278:B285,0)),"")</f>
        <v/>
      </c>
      <c r="G283" s="32" t="str">
        <f t="array" ref="G283">iferror(INDEX(INDIRECT("'Form Responses 1'!E"&amp;A278):indirect("'Form Responses 1'!E"&amp;B277),MATCH(C283,B278:B285,0)),"")</f>
        <v/>
      </c>
      <c r="H283" s="32" t="str">
        <f t="array" ref="H283">iferror(INDEX(INDIRECT("'Form Responses 1'!F"&amp;A278):indirect("'Form Responses 1'!F"&amp;B277),MATCH(C283,B278:B285,0)),"")</f>
        <v/>
      </c>
      <c r="I283" s="33" t="str">
        <f t="array" ref="I283">iferror(INDEX(INDIRECT("'Form Responses 1'!G"&amp;A278):indirect("'Form Responses 1'!G"&amp;B277),MATCH(C283,B278:B285,0)),"")</f>
        <v/>
      </c>
      <c r="J283" s="33" t="str">
        <f t="array" ref="J283">iferror(INDEX(INDIRECT("'Form Responses 1'!H"&amp;A278):indirect("'Form Responses 1'!H"&amp;B277),MATCH(C283,B278:B285,0)),"")</f>
        <v/>
      </c>
      <c r="K283" s="33" t="str">
        <f t="array" ref="K283">iferror(INDEX(INDIRECT("'Form Responses 1'!I"&amp;A278):indirect("'Form Responses 1'!I"&amp;B277),MATCH(C283,B278:B285,0)),"")</f>
        <v/>
      </c>
    </row>
    <row r="284">
      <c r="A284" s="20" t="str">
        <f>if(A278+D283&lt;=B277,A278+D283,"")</f>
        <v>#N/A</v>
      </c>
      <c r="B284" s="31" t="str">
        <f t="shared" si="26"/>
        <v/>
      </c>
      <c r="C284" s="21" t="str">
        <f>iferror(small(B278:B285,D284),"")</f>
        <v/>
      </c>
      <c r="D284" s="32">
        <v>7.0</v>
      </c>
      <c r="E284" s="33" t="str">
        <f t="array" ref="E284">iferror(INDEX(INDIRECT("'Form Responses 1'!B"&amp;A278):indirect("'Form Responses 1'!B"&amp;B277),MATCH(C284,B278:B285,0)),"")</f>
        <v/>
      </c>
      <c r="F284" s="33" t="str">
        <f t="array" ref="F284">iferror(INDEX(INDIRECT("'Form Responses 1'!c"&amp;A278):indirect("'Form Responses 1'!c"&amp;B277),MATCH(C284,B278:B285,0)),"")</f>
        <v/>
      </c>
      <c r="G284" s="32" t="str">
        <f t="array" ref="G284">iferror(INDEX(INDIRECT("'Form Responses 1'!E"&amp;A278):indirect("'Form Responses 1'!E"&amp;B277),MATCH(C284,B278:B285,0)),"")</f>
        <v/>
      </c>
      <c r="H284" s="32" t="str">
        <f t="array" ref="H284">iferror(INDEX(INDIRECT("'Form Responses 1'!F"&amp;A278):indirect("'Form Responses 1'!F"&amp;B277),MATCH(C284,B278:B285,0)),"")</f>
        <v/>
      </c>
      <c r="I284" s="33" t="str">
        <f t="array" ref="I284">iferror(INDEX(INDIRECT("'Form Responses 1'!G"&amp;A278):indirect("'Form Responses 1'!G"&amp;B277),MATCH(C284,B278:B285,0)),"")</f>
        <v/>
      </c>
      <c r="J284" s="33" t="str">
        <f t="array" ref="J284">iferror(INDEX(INDIRECT("'Form Responses 1'!H"&amp;A278):indirect("'Form Responses 1'!H"&amp;B277),MATCH(C284,B278:B285,0)),"")</f>
        <v/>
      </c>
      <c r="K284" s="33" t="str">
        <f t="array" ref="K284">iferror(INDEX(INDIRECT("'Form Responses 1'!I"&amp;A278):indirect("'Form Responses 1'!I"&amp;B277),MATCH(C284,B278:B285,0)),"")</f>
        <v/>
      </c>
    </row>
    <row r="285">
      <c r="A285" s="20" t="str">
        <f>if(A278+D284&lt;=B277,A278+D284,"")</f>
        <v>#N/A</v>
      </c>
      <c r="B285" s="31" t="str">
        <f t="shared" si="26"/>
        <v/>
      </c>
      <c r="C285" s="21" t="str">
        <f>iferror(small(B278:B285,D285),"")</f>
        <v/>
      </c>
      <c r="D285" s="32">
        <v>8.0</v>
      </c>
      <c r="E285" s="33" t="str">
        <f t="array" ref="E285">iferror(INDEX(INDIRECT("'Form Responses 1'!B"&amp;A278):indirect("'Form Responses 1'!B"&amp;B277),MATCH(C285,B278:B285,0)),"")</f>
        <v/>
      </c>
      <c r="F285" s="33" t="str">
        <f t="array" ref="F285">iferror(INDEX(INDIRECT("'Form Responses 1'!c"&amp;A278):indirect("'Form Responses 1'!c"&amp;B277),MATCH(C285,B278:B285,0)),"")</f>
        <v/>
      </c>
      <c r="G285" s="32" t="str">
        <f t="array" ref="G285">iferror(INDEX(INDIRECT("'Form Responses 1'!E"&amp;A278):indirect("'Form Responses 1'!E"&amp;B277),MATCH(C285,B278:B285,0)),"")</f>
        <v/>
      </c>
      <c r="H285" s="32" t="str">
        <f t="array" ref="H285">iferror(INDEX(INDIRECT("'Form Responses 1'!F"&amp;A278):indirect("'Form Responses 1'!F"&amp;B277),MATCH(C285,B278:B285,0)),"")</f>
        <v/>
      </c>
      <c r="I285" s="33" t="str">
        <f t="array" ref="I285">iferror(INDEX(INDIRECT("'Form Responses 1'!G"&amp;A278):indirect("'Form Responses 1'!G"&amp;B277),MATCH(C285,B278:B285,0)),"")</f>
        <v/>
      </c>
      <c r="J285" s="33" t="str">
        <f t="array" ref="J285">iferror(INDEX(INDIRECT("'Form Responses 1'!H"&amp;A278):indirect("'Form Responses 1'!H"&amp;B277),MATCH(C285,B278:B285,0)),"")</f>
        <v/>
      </c>
      <c r="K285" s="33" t="str">
        <f t="array" ref="K285">iferror(INDEX(INDIRECT("'Form Responses 1'!I"&amp;A278):indirect("'Form Responses 1'!I"&amp;B277),MATCH(C285,B278:B285,0)),"")</f>
        <v/>
      </c>
    </row>
    <row r="286">
      <c r="A286" s="21"/>
      <c r="B286" s="21"/>
      <c r="C286" s="21"/>
      <c r="D286" s="21"/>
      <c r="E286" s="35"/>
      <c r="F286" s="35"/>
      <c r="G286" s="21"/>
      <c r="H286" s="21"/>
      <c r="I286" s="35"/>
      <c r="J286" s="35"/>
      <c r="K286" s="35"/>
    </row>
    <row r="287">
      <c r="A287" s="20"/>
      <c r="B287" s="31"/>
      <c r="C287" s="20">
        <v>10.0</v>
      </c>
      <c r="D287" s="22"/>
      <c r="E287" s="23">
        <v>44196.0</v>
      </c>
      <c r="F287" s="24" t="str">
        <f t="array" ref="F287">indirect("'sheet3'!E"&amp;2)</f>
        <v>JURNAL KELAS 9F SMP NEGERI 1 TURI SEMESTER 1 TAHUN PELAJARAN 2020/2021</v>
      </c>
      <c r="G287" s="25"/>
      <c r="H287" s="25"/>
      <c r="I287" s="26"/>
      <c r="J287" s="26"/>
      <c r="K287" s="27"/>
    </row>
    <row r="288">
      <c r="A288" s="20"/>
      <c r="B288" s="28" t="str">
        <f t="array" ref="B288">row(index(Sheet3!$A$1:$A$2943,match(right(E287,10),Sheet3!$A$1:$A$2943,0)))+countif(Sheet3!$A$1:$A$2943,(index(Sheet3!$A$1:$A$2943,match(right(E287,10),Sheet3!$A$1:$A$2943,0))))-1</f>
        <v>#N/A</v>
      </c>
      <c r="C288" s="21"/>
      <c r="D288" s="37" t="s">
        <v>333</v>
      </c>
      <c r="E288" s="38" t="s">
        <v>334</v>
      </c>
      <c r="F288" s="38" t="s">
        <v>2</v>
      </c>
      <c r="G288" s="38" t="s">
        <v>4</v>
      </c>
      <c r="H288" s="38" t="s">
        <v>335</v>
      </c>
      <c r="I288" s="38" t="s">
        <v>336</v>
      </c>
      <c r="J288" s="38" t="s">
        <v>337</v>
      </c>
      <c r="K288" s="38" t="s">
        <v>338</v>
      </c>
    </row>
    <row r="289">
      <c r="A289" s="30" t="str">
        <f t="array" ref="A289">row(index(Sheet3!$A$1:$A$2943,match(right(E287,10),Sheet3!$A$1:$A$2943,0)))</f>
        <v>#N/A</v>
      </c>
      <c r="B289" s="31" t="str">
        <f t="shared" ref="B289:B296" si="27">iferror(value(left(indirect("Form Responses 1!E"&amp;A289),iferror(find(",",indirect("Form Responses 1!E"&amp;A289)),len(indirect("Form Responses 1!E"&amp;A289))+1)-1)),"")</f>
        <v/>
      </c>
      <c r="C289" s="21" t="str">
        <f>iferror(small(B289:B296,D289),"")</f>
        <v/>
      </c>
      <c r="D289" s="32">
        <v>1.0</v>
      </c>
      <c r="E289" s="33" t="str">
        <f t="array" ref="E289">iferror(INDEX(INDIRECT("'Form Responses 1'!B"&amp;A289):indirect("'Form Responses 1'!B"&amp;B288),MATCH(C289,B289:B296,0)),"")</f>
        <v/>
      </c>
      <c r="F289" s="33" t="str">
        <f t="array" ref="F289">iferror(INDEX(INDIRECT("'Form Responses 1'!c"&amp;A289):indirect("'Form Responses 1'!c"&amp;B288),MATCH(C289,B289:B296,0)),"")</f>
        <v/>
      </c>
      <c r="G289" s="32" t="str">
        <f t="array" ref="G289">iferror(INDEX(INDIRECT("'Form Responses 1'!E"&amp;A289):indirect("'Form Responses 1'!E"&amp;B288),MATCH(C289,B289:B296,0)),"")</f>
        <v/>
      </c>
      <c r="H289" s="32" t="str">
        <f t="array" ref="H289">iferror(INDEX(INDIRECT("'Form Responses 1'!F"&amp;A289):indirect("'Form Responses 1'!F"&amp;B288),MATCH(C289,B289:B296,0)),"")</f>
        <v/>
      </c>
      <c r="I289" s="33" t="str">
        <f t="array" ref="I289">iferror(INDEX(INDIRECT("'Form Responses 1'!G"&amp;A289):indirect("'Form Responses 1'!G"&amp;B288),MATCH(C289,B289:B296,0)),"")</f>
        <v/>
      </c>
      <c r="J289" s="33" t="str">
        <f t="array" ref="J289">iferror(INDEX(INDIRECT("'Form Responses 1'!H"&amp;A289):indirect("'Form Responses 1'!H"&amp;B288),MATCH(C289,B289:B296,0)),"")</f>
        <v/>
      </c>
      <c r="K289" s="33" t="str">
        <f t="array" ref="K289">iferror(INDEX(INDIRECT("'Form Responses 1'!I"&amp;A289):indirect("'Form Responses 1'!I"&amp;B288),MATCH(C289,B289:B296,0)),"")</f>
        <v/>
      </c>
    </row>
    <row r="290">
      <c r="A290" s="20" t="str">
        <f>if(A289+D289&lt;=B288,A289+D289,"")</f>
        <v>#N/A</v>
      </c>
      <c r="B290" s="31" t="str">
        <f t="shared" si="27"/>
        <v/>
      </c>
      <c r="C290" s="21" t="str">
        <f>iferror(small(B289:B296,D290),"")</f>
        <v/>
      </c>
      <c r="D290" s="32">
        <v>2.0</v>
      </c>
      <c r="E290" s="33" t="str">
        <f t="array" ref="E290">iferror(INDEX(INDIRECT("'Form Responses 1'!B"&amp;A289):indirect("'Form Responses 1'!B"&amp;B288),MATCH(C290,B289:B296,0)),"")</f>
        <v/>
      </c>
      <c r="F290" s="33" t="str">
        <f t="array" ref="F290">iferror(INDEX(INDIRECT("'Form Responses 1'!c"&amp;A289):indirect("'Form Responses 1'!c"&amp;B288),MATCH(C290,B289:B296,0)),"")</f>
        <v/>
      </c>
      <c r="G290" s="32" t="str">
        <f t="array" ref="G290">iferror(INDEX(INDIRECT("'Form Responses 1'!E"&amp;A289):indirect("'Form Responses 1'!E"&amp;B288),MATCH(C290,B289:B296,0)),"")</f>
        <v/>
      </c>
      <c r="H290" s="32" t="str">
        <f t="array" ref="H290">iferror(INDEX(INDIRECT("'Form Responses 1'!F"&amp;A289):indirect("'Form Responses 1'!F"&amp;B288),MATCH(C290,B289:B296,0)),"")</f>
        <v/>
      </c>
      <c r="I290" s="33" t="str">
        <f t="array" ref="I290">iferror(INDEX(INDIRECT("'Form Responses 1'!G"&amp;A289):indirect("'Form Responses 1'!G"&amp;B288),MATCH(C290,B289:B296,0)),"")</f>
        <v/>
      </c>
      <c r="J290" s="33" t="str">
        <f t="array" ref="J290">iferror(INDEX(INDIRECT("'Form Responses 1'!H"&amp;A289):indirect("'Form Responses 1'!H"&amp;B288),MATCH(C290,B289:B296,0)),"")</f>
        <v/>
      </c>
      <c r="K290" s="33" t="str">
        <f t="array" ref="K290">iferror(INDEX(INDIRECT("'Form Responses 1'!I"&amp;A289):indirect("'Form Responses 1'!I"&amp;B288),MATCH(C290,B289:B296,0)),"")</f>
        <v/>
      </c>
    </row>
    <row r="291">
      <c r="A291" s="20" t="str">
        <f>if(A289+D290&lt;=B288,A289+D290,"")</f>
        <v>#N/A</v>
      </c>
      <c r="B291" s="31" t="str">
        <f t="shared" si="27"/>
        <v/>
      </c>
      <c r="C291" s="21" t="str">
        <f>iferror(small(B289:B296,D291),"")</f>
        <v/>
      </c>
      <c r="D291" s="32">
        <v>3.0</v>
      </c>
      <c r="E291" s="33" t="str">
        <f t="array" ref="E291">iferror(INDEX(INDIRECT("'Form Responses 1'!B"&amp;A289):indirect("'Form Responses 1'!B"&amp;B288),MATCH(C291,B289:B296,0)),"")</f>
        <v/>
      </c>
      <c r="F291" s="33" t="str">
        <f t="array" ref="F291">iferror(INDEX(INDIRECT("'Form Responses 1'!c"&amp;A289):indirect("'Form Responses 1'!c"&amp;B288),MATCH(C291,B289:B296,0)),"")</f>
        <v/>
      </c>
      <c r="G291" s="32" t="str">
        <f t="array" ref="G291">iferror(INDEX(INDIRECT("'Form Responses 1'!E"&amp;A289):indirect("'Form Responses 1'!E"&amp;B288),MATCH(C291,B289:B296,0)),"")</f>
        <v/>
      </c>
      <c r="H291" s="32" t="str">
        <f t="array" ref="H291">iferror(INDEX(INDIRECT("'Form Responses 1'!F"&amp;A289):indirect("'Form Responses 1'!F"&amp;B288),MATCH(C291,B289:B296,0)),"")</f>
        <v/>
      </c>
      <c r="I291" s="33" t="str">
        <f t="array" ref="I291">iferror(INDEX(INDIRECT("'Form Responses 1'!G"&amp;A289):indirect("'Form Responses 1'!G"&amp;B288),MATCH(C291,B289:B296,0)),"")</f>
        <v/>
      </c>
      <c r="J291" s="33" t="str">
        <f t="array" ref="J291">iferror(INDEX(INDIRECT("'Form Responses 1'!H"&amp;A289):indirect("'Form Responses 1'!H"&amp;B288),MATCH(C291,B289:B296,0)),"")</f>
        <v/>
      </c>
      <c r="K291" s="33" t="str">
        <f t="array" ref="K291">iferror(INDEX(INDIRECT("'Form Responses 1'!I"&amp;A289):indirect("'Form Responses 1'!I"&amp;B288),MATCH(C291,B289:B296,0)),"")</f>
        <v/>
      </c>
    </row>
    <row r="292">
      <c r="A292" s="20" t="str">
        <f>if(A289+D291&lt;=B288,A289+D291,"")</f>
        <v>#N/A</v>
      </c>
      <c r="B292" s="31" t="str">
        <f t="shared" si="27"/>
        <v/>
      </c>
      <c r="C292" s="21" t="str">
        <f>iferror(small(B289:B296,D292),"")</f>
        <v/>
      </c>
      <c r="D292" s="32">
        <v>4.0</v>
      </c>
      <c r="E292" s="33" t="str">
        <f t="array" ref="E292">iferror(INDEX(INDIRECT("'Form Responses 1'!B"&amp;A289):indirect("'Form Responses 1'!B"&amp;B288),MATCH(C292,B289:B296,0)),"")</f>
        <v/>
      </c>
      <c r="F292" s="33" t="str">
        <f t="array" ref="F292">iferror(INDEX(INDIRECT("'Form Responses 1'!c"&amp;A289):indirect("'Form Responses 1'!c"&amp;B288),MATCH(C292,B289:B296,0)),"")</f>
        <v/>
      </c>
      <c r="G292" s="32" t="str">
        <f t="array" ref="G292">iferror(INDEX(INDIRECT("'Form Responses 1'!E"&amp;A289):indirect("'Form Responses 1'!E"&amp;B288),MATCH(C292,B289:B296,0)),"")</f>
        <v/>
      </c>
      <c r="H292" s="32" t="str">
        <f t="array" ref="H292">iferror(INDEX(INDIRECT("'Form Responses 1'!F"&amp;A289):indirect("'Form Responses 1'!F"&amp;B288),MATCH(C292,B289:B296,0)),"")</f>
        <v/>
      </c>
      <c r="I292" s="33" t="str">
        <f t="array" ref="I292">iferror(INDEX(INDIRECT("'Form Responses 1'!G"&amp;A289):indirect("'Form Responses 1'!G"&amp;B288),MATCH(C292,B289:B296,0)),"")</f>
        <v/>
      </c>
      <c r="J292" s="33" t="str">
        <f t="array" ref="J292">iferror(INDEX(INDIRECT("'Form Responses 1'!H"&amp;A289):indirect("'Form Responses 1'!H"&amp;B288),MATCH(C292,B289:B296,0)),"")</f>
        <v/>
      </c>
      <c r="K292" s="33" t="str">
        <f t="array" ref="K292">iferror(INDEX(INDIRECT("'Form Responses 1'!I"&amp;A289):indirect("'Form Responses 1'!I"&amp;B288),MATCH(C292,B289:B296,0)),"")</f>
        <v/>
      </c>
    </row>
    <row r="293">
      <c r="A293" s="20" t="str">
        <f>if(A289+D292&lt;=B288,A289+D292,"")</f>
        <v>#N/A</v>
      </c>
      <c r="B293" s="31" t="str">
        <f t="shared" si="27"/>
        <v/>
      </c>
      <c r="C293" s="21" t="str">
        <f>iferror(small(B289:B296,D293),"")</f>
        <v/>
      </c>
      <c r="D293" s="32">
        <v>5.0</v>
      </c>
      <c r="E293" s="33" t="str">
        <f t="array" ref="E293">iferror(INDEX(INDIRECT("'Form Responses 1'!B"&amp;A289):indirect("'Form Responses 1'!B"&amp;B288),MATCH(C293,B289:B296,0)),"")</f>
        <v/>
      </c>
      <c r="F293" s="33" t="str">
        <f t="array" ref="F293">iferror(INDEX(INDIRECT("'Form Responses 1'!c"&amp;A289):indirect("'Form Responses 1'!c"&amp;B288),MATCH(C293,B289:B296,0)),"")</f>
        <v/>
      </c>
      <c r="G293" s="32" t="str">
        <f t="array" ref="G293">iferror(INDEX(INDIRECT("'Form Responses 1'!E"&amp;A289):indirect("'Form Responses 1'!E"&amp;B288),MATCH(C293,B289:B296,0)),"")</f>
        <v/>
      </c>
      <c r="H293" s="32" t="str">
        <f t="array" ref="H293">iferror(INDEX(INDIRECT("'Form Responses 1'!F"&amp;A289):indirect("'Form Responses 1'!F"&amp;B288),MATCH(C293,B289:B296,0)),"")</f>
        <v/>
      </c>
      <c r="I293" s="33" t="str">
        <f t="array" ref="I293">iferror(INDEX(INDIRECT("'Form Responses 1'!G"&amp;A289):indirect("'Form Responses 1'!G"&amp;B288),MATCH(C293,B289:B296,0)),"")</f>
        <v/>
      </c>
      <c r="J293" s="33" t="str">
        <f t="array" ref="J293">iferror(INDEX(INDIRECT("'Form Responses 1'!H"&amp;A289):indirect("'Form Responses 1'!H"&amp;B288),MATCH(C293,B289:B296,0)),"")</f>
        <v/>
      </c>
      <c r="K293" s="33" t="str">
        <f t="array" ref="K293">iferror(INDEX(INDIRECT("'Form Responses 1'!I"&amp;A289):indirect("'Form Responses 1'!I"&amp;B288),MATCH(C293,B289:B296,0)),"")</f>
        <v/>
      </c>
    </row>
    <row r="294">
      <c r="A294" s="20" t="str">
        <f>if(A289+D293&lt;=B288,A289+D293,"")</f>
        <v>#N/A</v>
      </c>
      <c r="B294" s="31" t="str">
        <f t="shared" si="27"/>
        <v/>
      </c>
      <c r="C294" s="21" t="str">
        <f>iferror(small(B289:B296,D294),"")</f>
        <v/>
      </c>
      <c r="D294" s="32">
        <v>6.0</v>
      </c>
      <c r="E294" s="33" t="str">
        <f t="array" ref="E294">iferror(INDEX(INDIRECT("'Form Responses 1'!B"&amp;A289):indirect("'Form Responses 1'!B"&amp;B288),MATCH(C294,B289:B296,0)),"")</f>
        <v/>
      </c>
      <c r="F294" s="33" t="str">
        <f t="array" ref="F294">iferror(INDEX(INDIRECT("'Form Responses 1'!c"&amp;A289):indirect("'Form Responses 1'!c"&amp;B288),MATCH(C294,B289:B296,0)),"")</f>
        <v/>
      </c>
      <c r="G294" s="32" t="str">
        <f t="array" ref="G294">iferror(INDEX(INDIRECT("'Form Responses 1'!E"&amp;A289):indirect("'Form Responses 1'!E"&amp;B288),MATCH(C294,B289:B296,0)),"")</f>
        <v/>
      </c>
      <c r="H294" s="32" t="str">
        <f t="array" ref="H294">iferror(INDEX(INDIRECT("'Form Responses 1'!F"&amp;A289):indirect("'Form Responses 1'!F"&amp;B288),MATCH(C294,B289:B296,0)),"")</f>
        <v/>
      </c>
      <c r="I294" s="33" t="str">
        <f t="array" ref="I294">iferror(INDEX(INDIRECT("'Form Responses 1'!G"&amp;A289):indirect("'Form Responses 1'!G"&amp;B288),MATCH(C294,B289:B296,0)),"")</f>
        <v/>
      </c>
      <c r="J294" s="33" t="str">
        <f t="array" ref="J294">iferror(INDEX(INDIRECT("'Form Responses 1'!H"&amp;A289):indirect("'Form Responses 1'!H"&amp;B288),MATCH(C294,B289:B296,0)),"")</f>
        <v/>
      </c>
      <c r="K294" s="33" t="str">
        <f t="array" ref="K294">iferror(INDEX(INDIRECT("'Form Responses 1'!I"&amp;A289):indirect("'Form Responses 1'!I"&amp;B288),MATCH(C294,B289:B296,0)),"")</f>
        <v/>
      </c>
    </row>
    <row r="295">
      <c r="A295" s="20" t="str">
        <f>if(A289+D294&lt;=B288,A289+D294,"")</f>
        <v>#N/A</v>
      </c>
      <c r="B295" s="31" t="str">
        <f t="shared" si="27"/>
        <v/>
      </c>
      <c r="C295" s="21" t="str">
        <f>iferror(small(B289:B296,D295),"")</f>
        <v/>
      </c>
      <c r="D295" s="32">
        <v>7.0</v>
      </c>
      <c r="E295" s="33" t="str">
        <f t="array" ref="E295">iferror(INDEX(INDIRECT("'Form Responses 1'!B"&amp;A289):indirect("'Form Responses 1'!B"&amp;B288),MATCH(C295,B289:B296,0)),"")</f>
        <v/>
      </c>
      <c r="F295" s="33" t="str">
        <f t="array" ref="F295">iferror(INDEX(INDIRECT("'Form Responses 1'!c"&amp;A289):indirect("'Form Responses 1'!c"&amp;B288),MATCH(C295,B289:B296,0)),"")</f>
        <v/>
      </c>
      <c r="G295" s="32" t="str">
        <f t="array" ref="G295">iferror(INDEX(INDIRECT("'Form Responses 1'!E"&amp;A289):indirect("'Form Responses 1'!E"&amp;B288),MATCH(C295,B289:B296,0)),"")</f>
        <v/>
      </c>
      <c r="H295" s="32" t="str">
        <f t="array" ref="H295">iferror(INDEX(INDIRECT("'Form Responses 1'!F"&amp;A289):indirect("'Form Responses 1'!F"&amp;B288),MATCH(C295,B289:B296,0)),"")</f>
        <v/>
      </c>
      <c r="I295" s="33" t="str">
        <f t="array" ref="I295">iferror(INDEX(INDIRECT("'Form Responses 1'!G"&amp;A289):indirect("'Form Responses 1'!G"&amp;B288),MATCH(C295,B289:B296,0)),"")</f>
        <v/>
      </c>
      <c r="J295" s="33" t="str">
        <f t="array" ref="J295">iferror(INDEX(INDIRECT("'Form Responses 1'!H"&amp;A289):indirect("'Form Responses 1'!H"&amp;B288),MATCH(C295,B289:B296,0)),"")</f>
        <v/>
      </c>
      <c r="K295" s="33" t="str">
        <f t="array" ref="K295">iferror(INDEX(INDIRECT("'Form Responses 1'!I"&amp;A289):indirect("'Form Responses 1'!I"&amp;B288),MATCH(C295,B289:B296,0)),"")</f>
        <v/>
      </c>
    </row>
    <row r="296">
      <c r="A296" s="20" t="str">
        <f>if(A289+D295&lt;=B288,A289+D295,"")</f>
        <v>#N/A</v>
      </c>
      <c r="B296" s="31" t="str">
        <f t="shared" si="27"/>
        <v/>
      </c>
      <c r="C296" s="21" t="str">
        <f>iferror(small(B289:B296,D296),"")</f>
        <v/>
      </c>
      <c r="D296" s="32">
        <v>8.0</v>
      </c>
      <c r="E296" s="33" t="str">
        <f t="array" ref="E296">iferror(INDEX(INDIRECT("'Form Responses 1'!B"&amp;A289):indirect("'Form Responses 1'!B"&amp;B288),MATCH(C296,B289:B296,0)),"")</f>
        <v/>
      </c>
      <c r="F296" s="33" t="str">
        <f t="array" ref="F296">iferror(INDEX(INDIRECT("'Form Responses 1'!c"&amp;A289):indirect("'Form Responses 1'!c"&amp;B288),MATCH(C296,B289:B296,0)),"")</f>
        <v/>
      </c>
      <c r="G296" s="32" t="str">
        <f t="array" ref="G296">iferror(INDEX(INDIRECT("'Form Responses 1'!E"&amp;A289):indirect("'Form Responses 1'!E"&amp;B288),MATCH(C296,B289:B296,0)),"")</f>
        <v/>
      </c>
      <c r="H296" s="32" t="str">
        <f t="array" ref="H296">iferror(INDEX(INDIRECT("'Form Responses 1'!F"&amp;A289):indirect("'Form Responses 1'!F"&amp;B288),MATCH(C296,B289:B296,0)),"")</f>
        <v/>
      </c>
      <c r="I296" s="33" t="str">
        <f t="array" ref="I296">iferror(INDEX(INDIRECT("'Form Responses 1'!G"&amp;A289):indirect("'Form Responses 1'!G"&amp;B288),MATCH(C296,B289:B296,0)),"")</f>
        <v/>
      </c>
      <c r="J296" s="33" t="str">
        <f t="array" ref="J296">iferror(INDEX(INDIRECT("'Form Responses 1'!H"&amp;A289):indirect("'Form Responses 1'!H"&amp;B288),MATCH(C296,B289:B296,0)),"")</f>
        <v/>
      </c>
      <c r="K296" s="33" t="str">
        <f t="array" ref="K296">iferror(INDEX(INDIRECT("'Form Responses 1'!I"&amp;A289):indirect("'Form Responses 1'!I"&amp;B288),MATCH(C296,B289:B296,0)),"")</f>
        <v/>
      </c>
    </row>
    <row r="297">
      <c r="A297" s="21"/>
      <c r="B297" s="21"/>
      <c r="C297" s="21"/>
      <c r="D297" s="21"/>
      <c r="E297" s="35"/>
      <c r="F297" s="35"/>
      <c r="G297" s="21"/>
      <c r="H297" s="21"/>
      <c r="I297" s="35"/>
      <c r="J297" s="35"/>
      <c r="K297" s="35"/>
    </row>
    <row r="298">
      <c r="A298" s="21"/>
      <c r="B298" s="21"/>
      <c r="C298" s="21"/>
      <c r="D298" s="21"/>
      <c r="E298" s="36"/>
      <c r="F298" s="35"/>
      <c r="G298" s="21"/>
      <c r="H298" s="21"/>
      <c r="I298" s="35"/>
      <c r="K298" s="36"/>
    </row>
    <row r="299">
      <c r="A299" s="21"/>
      <c r="B299" s="21"/>
      <c r="C299" s="21"/>
      <c r="D299" s="21"/>
      <c r="E299" s="36" t="s">
        <v>339</v>
      </c>
      <c r="F299" s="35"/>
      <c r="G299" s="21"/>
      <c r="H299" s="21"/>
      <c r="I299" s="35"/>
      <c r="K299" s="36" t="s">
        <v>350</v>
      </c>
    </row>
    <row r="300">
      <c r="A300" s="21"/>
      <c r="B300" s="21"/>
      <c r="C300" s="21"/>
      <c r="D300" s="21"/>
      <c r="E300" s="36" t="s">
        <v>341</v>
      </c>
      <c r="F300" s="35"/>
      <c r="G300" s="21"/>
      <c r="H300" s="21"/>
      <c r="I300" s="35"/>
      <c r="K300" s="36" t="str">
        <f t="array" ref="K300">indirect("'Sheet3'!E"&amp;5)</f>
        <v>Wali Kelas 9F</v>
      </c>
    </row>
    <row r="301">
      <c r="A301" s="21"/>
      <c r="B301" s="21"/>
      <c r="C301" s="21"/>
      <c r="D301" s="21"/>
      <c r="E301" s="35"/>
      <c r="F301" s="35"/>
      <c r="G301" s="21"/>
      <c r="H301" s="21"/>
      <c r="I301" s="35"/>
      <c r="J301" s="35"/>
      <c r="K301" s="35"/>
    </row>
    <row r="302">
      <c r="A302" s="21"/>
      <c r="B302" s="21"/>
      <c r="C302" s="21"/>
      <c r="D302" s="21"/>
      <c r="E302" s="35"/>
      <c r="F302" s="35"/>
      <c r="G302" s="21"/>
      <c r="H302" s="21"/>
      <c r="I302" s="35"/>
      <c r="J302" s="35"/>
      <c r="K302" s="35"/>
    </row>
    <row r="303">
      <c r="A303" s="21"/>
      <c r="B303" s="21"/>
      <c r="C303" s="21"/>
      <c r="D303" s="21"/>
      <c r="E303" s="35"/>
      <c r="F303" s="35"/>
      <c r="G303" s="21"/>
      <c r="H303" s="21"/>
      <c r="I303" s="35"/>
      <c r="J303" s="35"/>
      <c r="K303" s="35"/>
    </row>
    <row r="304">
      <c r="A304" s="21"/>
      <c r="B304" s="21"/>
      <c r="C304" s="21"/>
      <c r="D304" s="21"/>
      <c r="E304" s="36" t="s">
        <v>342</v>
      </c>
      <c r="F304" s="35"/>
      <c r="G304" s="21"/>
      <c r="H304" s="21"/>
      <c r="I304" s="35"/>
      <c r="J304" s="35"/>
      <c r="K304" s="36" t="s">
        <v>343</v>
      </c>
    </row>
    <row r="305">
      <c r="A305" s="21"/>
      <c r="B305" s="21"/>
      <c r="C305" s="21"/>
      <c r="D305" s="21"/>
      <c r="E305" s="36" t="s">
        <v>344</v>
      </c>
      <c r="F305" s="35"/>
      <c r="G305" s="21"/>
      <c r="H305" s="21"/>
      <c r="I305" s="35"/>
      <c r="J305" s="35"/>
      <c r="K305" s="36" t="s">
        <v>345</v>
      </c>
    </row>
  </sheetData>
  <printOptions gridLines="1" horizontalCentered="1"/>
  <pageMargins bottom="0.6" footer="0.0" header="0.0" left="0.2" right="0.2" top="1.1"/>
  <pageSetup fitToHeight="0" cellComments="atEnd" orientation="portrait" pageOrder="overThenDown" paperHeight="13in" paperWidth="8.5in"/>
  <drawing r:id="rId1"/>
</worksheet>
</file>