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estions" sheetId="1" r:id="rId4"/>
    <sheet state="hidden" name="Answers2" sheetId="2" r:id="rId5"/>
  </sheets>
  <definedNames/>
  <calcPr/>
  <extLst>
    <ext uri="GoogleSheetsCustomDataVersion2">
      <go:sheetsCustomData xmlns:go="http://customooxmlschemas.google.com/" r:id="rId6" roundtripDataChecksum="Ynj9IvKzP2Rhr8uL0I7NT3fsJkgB9hYAOwNIzUjTF+M="/>
    </ext>
  </extLst>
</workbook>
</file>

<file path=xl/sharedStrings.xml><?xml version="1.0" encoding="utf-8"?>
<sst xmlns="http://schemas.openxmlformats.org/spreadsheetml/2006/main" count="149" uniqueCount="35">
  <si>
    <t>Name</t>
  </si>
  <si>
    <t>Total</t>
  </si>
  <si>
    <t>Max</t>
  </si>
  <si>
    <t>Fractions of Amounts</t>
  </si>
  <si>
    <t>Example</t>
  </si>
  <si>
    <t>of</t>
  </si>
  <si>
    <t>=</t>
  </si>
  <si>
    <t xml:space="preserve">If you look the bars are split into 5 parts. 3 are shaded </t>
  </si>
  <si>
    <t>_</t>
  </si>
  <si>
    <t>because we want 3/5. Each one is worth 4 because 20 ÷ 5 = 4</t>
  </si>
  <si>
    <t>Shade</t>
  </si>
  <si>
    <t>No Shade</t>
  </si>
  <si>
    <t>Worded Questions</t>
  </si>
  <si>
    <t xml:space="preserve">On Saturday, Simon slept for </t>
  </si>
  <si>
    <t>of the day.</t>
  </si>
  <si>
    <t>(a)</t>
  </si>
  <si>
    <t>How many hours of the day did Simon sleep?</t>
  </si>
  <si>
    <t>(b)</t>
  </si>
  <si>
    <t>What fraction of the day was Simon awake?</t>
  </si>
  <si>
    <t>(c)</t>
  </si>
  <si>
    <t>How many hours of the day was Simon awake?</t>
  </si>
  <si>
    <t>The St Ciarans Bingo Club is giving the following prizes from the total income of £1200</t>
  </si>
  <si>
    <t>St Ciaran's Bingo Prize</t>
  </si>
  <si>
    <t>How much do the following win?</t>
  </si>
  <si>
    <t>1st Prize</t>
  </si>
  <si>
    <t>2nd Prize</t>
  </si>
  <si>
    <t>3rd Prize</t>
  </si>
  <si>
    <t>(d)</t>
  </si>
  <si>
    <t>How much of the total income is remaining?</t>
  </si>
  <si>
    <t>Calculator Question</t>
  </si>
  <si>
    <t xml:space="preserve">The Liverpool derby against Everton had 52346 fans at Anfield. </t>
  </si>
  <si>
    <t>of the fans attending were Liverpool fans. The remainder were Everton fans.</t>
  </si>
  <si>
    <t>How many Liverpool fans were there?</t>
  </si>
  <si>
    <t>How many Everton fans were there?</t>
  </si>
  <si>
    <t>Damien Watson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</si>
</sst>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£-809]#,##0"/>
    <numFmt numFmtId="165" formatCode="[$£-809]#,##0.00"/>
  </numFmts>
  <fonts count="2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8.0"/>
      <color rgb="FF000000"/>
      <name val="Arial"/>
    </font>
    <font/>
    <font>
      <sz val="12.0"/>
      <color theme="1"/>
      <name val="Arial"/>
    </font>
    <font>
      <b/>
      <sz val="18.0"/>
      <color rgb="FF00FF00"/>
      <name val="Arial"/>
    </font>
    <font>
      <sz val="12.0"/>
      <color rgb="FFFF0000"/>
      <name val="Arial"/>
    </font>
    <font>
      <sz val="8.0"/>
      <color theme="1"/>
      <name val="Arial"/>
    </font>
    <font>
      <b/>
      <sz val="10.0"/>
      <color rgb="FF6AA84F"/>
      <name val="Arial"/>
    </font>
    <font>
      <sz val="24.0"/>
      <color rgb="FF000000"/>
      <name val="Alfa Slab One"/>
    </font>
    <font>
      <sz val="12.0"/>
      <color rgb="FF000000"/>
      <name val="Arial"/>
    </font>
    <font>
      <sz val="10.0"/>
      <color rgb="FFFF0000"/>
      <name val="Arial"/>
    </font>
    <font>
      <sz val="18.0"/>
      <color theme="1"/>
      <name val="Arial"/>
    </font>
    <font>
      <b/>
      <sz val="14.0"/>
      <color theme="1"/>
      <name val="Calibri"/>
    </font>
    <font>
      <sz val="11.0"/>
      <color theme="1"/>
      <name val="Calibri"/>
    </font>
    <font>
      <sz val="12.0"/>
      <color theme="0"/>
      <name val="Arial"/>
    </font>
    <font>
      <sz val="8.0"/>
      <color theme="0"/>
      <name val="Arial"/>
    </font>
    <font>
      <sz val="10.0"/>
      <color rgb="FF000000"/>
      <name val="Arial"/>
    </font>
    <font>
      <b/>
      <sz val="18.0"/>
      <color theme="1"/>
      <name val="Arial"/>
    </font>
    <font>
      <sz val="14.0"/>
      <color rgb="FF00FF00"/>
      <name val="Arial"/>
    </font>
    <font>
      <b/>
      <i/>
      <sz val="12.0"/>
      <color theme="1"/>
      <name val="Arial"/>
    </font>
    <font>
      <b/>
      <sz val="12.0"/>
      <color rgb="FFFF0000"/>
      <name val="Arial"/>
    </font>
    <font>
      <b/>
      <sz val="10.0"/>
      <color rgb="FFFF0000"/>
      <name val="Arial"/>
    </font>
    <font>
      <sz val="12.0"/>
      <color rgb="FF00FF00"/>
      <name val="Arial"/>
    </font>
    <font>
      <b/>
      <sz val="14.0"/>
      <color theme="1"/>
      <name val="Arial"/>
    </font>
    <font>
      <sz val="12.0"/>
      <color rgb="FFFFFFFF"/>
      <name val="Arial"/>
    </font>
    <font>
      <i/>
      <sz val="12.0"/>
      <color rgb="FFFF0000"/>
      <name val="Arial"/>
    </font>
    <font>
      <b/>
      <sz val="18.0"/>
      <color theme="1"/>
      <name val="Calibri"/>
    </font>
    <font>
      <sz val="10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6D9EEB"/>
        <bgColor rgb="FF6D9EEB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7"/>
        <bgColor theme="7"/>
      </patternFill>
    </fill>
  </fills>
  <borders count="4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ck">
        <color rgb="FFFF0000"/>
      </left>
      <top style="thick">
        <color rgb="FFFF0000"/>
      </top>
    </border>
    <border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</border>
    <border>
      <right style="thick">
        <color rgb="FFFF0000"/>
      </right>
    </border>
    <border>
      <left style="thick">
        <color rgb="FFFF0000"/>
      </left>
      <bottom style="thick">
        <color rgb="FF000000"/>
      </bottom>
    </border>
    <border>
      <left/>
      <right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bottom/>
    </border>
    <border>
      <left style="thick">
        <color rgb="FFFF0000"/>
      </left>
      <bottom style="thick">
        <color rgb="FFFF0000"/>
      </bottom>
    </border>
    <border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ck">
        <color rgb="FF000000"/>
      </bottom>
    </border>
    <border>
      <bottom style="thick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thick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/>
      <bottom style="thick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0" fillId="0" fontId="1" numFmtId="0" xfId="0" applyAlignment="1" applyFont="1">
      <alignment horizontal="left" vertical="center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center"/>
    </xf>
    <xf borderId="2" fillId="4" fontId="5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4" fontId="5" numFmtId="0" xfId="0" applyAlignment="1" applyBorder="1" applyFont="1">
      <alignment horizontal="center" vertical="center"/>
    </xf>
    <xf borderId="2" fillId="4" fontId="5" numFmtId="9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2" fillId="5" fontId="9" numFmtId="0" xfId="0" applyAlignment="1" applyBorder="1" applyFill="1" applyFont="1">
      <alignment horizontal="center" vertical="center"/>
    </xf>
    <xf borderId="1" fillId="2" fontId="10" numFmtId="0" xfId="0" applyAlignment="1" applyBorder="1" applyFont="1">
      <alignment horizontal="left" vertical="center"/>
    </xf>
    <xf borderId="0" fillId="0" fontId="10" numFmtId="0" xfId="0" applyAlignment="1" applyFont="1">
      <alignment horizontal="left" vertical="center"/>
    </xf>
    <xf borderId="1" fillId="2" fontId="10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vertical="center"/>
    </xf>
    <xf borderId="8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left" vertical="center"/>
    </xf>
    <xf borderId="9" fillId="0" fontId="4" numFmtId="0" xfId="0" applyAlignment="1" applyBorder="1" applyFont="1">
      <alignment horizontal="center" vertical="center"/>
    </xf>
    <xf borderId="0" fillId="0" fontId="11" numFmtId="0" xfId="0" applyFont="1"/>
    <xf borderId="10" fillId="0" fontId="4" numFmtId="0" xfId="0" applyAlignment="1" applyBorder="1" applyFont="1">
      <alignment horizontal="center"/>
    </xf>
    <xf quotePrefix="1" borderId="0" fillId="0" fontId="4" numFmtId="0" xfId="0" applyAlignment="1" applyFont="1">
      <alignment horizontal="center" vertical="center"/>
    </xf>
    <xf borderId="11" fillId="6" fontId="4" numFmtId="0" xfId="0" applyAlignment="1" applyBorder="1" applyFill="1" applyFont="1">
      <alignment horizontal="center" vertical="center"/>
    </xf>
    <xf borderId="11" fillId="0" fontId="4" numFmtId="0" xfId="0" applyAlignment="1" applyBorder="1" applyFont="1">
      <alignment horizontal="center" vertical="center"/>
    </xf>
    <xf quotePrefix="1" borderId="12" fillId="2" fontId="12" numFmtId="0" xfId="0" applyAlignment="1" applyBorder="1" applyFont="1">
      <alignment horizontal="center" vertical="center"/>
    </xf>
    <xf borderId="12" fillId="2" fontId="12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0" fontId="3" numFmtId="0" xfId="0" applyBorder="1" applyFont="1"/>
    <xf borderId="0" fillId="0" fontId="13" numFmtId="0" xfId="0" applyAlignment="1" applyFont="1">
      <alignment horizontal="center"/>
    </xf>
    <xf borderId="0" fillId="0" fontId="14" numFmtId="0" xfId="0" applyFont="1"/>
    <xf borderId="10" fillId="0" fontId="4" numFmtId="0" xfId="0" applyAlignment="1" applyBorder="1" applyFont="1">
      <alignment horizontal="center" vertical="center"/>
    </xf>
    <xf borderId="16" fillId="0" fontId="4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10" numFmtId="0" xfId="0" applyAlignment="1" applyBorder="1" applyFont="1">
      <alignment horizontal="center" vertical="center"/>
    </xf>
    <xf borderId="21" fillId="0" fontId="4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1" fillId="7" fontId="4" numFmtId="0" xfId="0" applyAlignment="1" applyBorder="1" applyFill="1" applyFont="1">
      <alignment horizontal="center" vertical="center"/>
    </xf>
    <xf borderId="23" fillId="0" fontId="16" numFmtId="0" xfId="0" applyAlignment="1" applyBorder="1" applyFont="1">
      <alignment horizontal="center" vertical="center"/>
    </xf>
    <xf borderId="0" fillId="0" fontId="17" numFmtId="0" xfId="0" applyFont="1"/>
    <xf borderId="24" fillId="0" fontId="4" numFmtId="0" xfId="0" applyAlignment="1" applyBorder="1" applyFont="1">
      <alignment horizontal="center"/>
    </xf>
    <xf borderId="1" fillId="8" fontId="4" numFmtId="0" xfId="0" applyAlignment="1" applyBorder="1" applyFill="1" applyFont="1">
      <alignment horizontal="center" vertical="center"/>
    </xf>
    <xf borderId="25" fillId="9" fontId="18" numFmtId="0" xfId="0" applyAlignment="1" applyBorder="1" applyFill="1" applyFont="1">
      <alignment horizontal="center" vertical="center"/>
    </xf>
    <xf borderId="26" fillId="0" fontId="3" numFmtId="0" xfId="0" applyBorder="1" applyFont="1"/>
    <xf borderId="27" fillId="4" fontId="19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0" fillId="0" fontId="20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30" fillId="0" fontId="4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center"/>
    </xf>
    <xf borderId="31" fillId="0" fontId="4" numFmtId="0" xfId="0" applyAlignment="1" applyBorder="1" applyFont="1">
      <alignment horizontal="center" vertical="center"/>
    </xf>
    <xf borderId="32" fillId="0" fontId="4" numFmtId="0" xfId="0" applyAlignment="1" applyBorder="1" applyFont="1">
      <alignment horizontal="center" vertical="center"/>
    </xf>
    <xf borderId="0" fillId="0" fontId="22" numFmtId="0" xfId="0" applyAlignment="1" applyFont="1">
      <alignment horizontal="left" vertical="center"/>
    </xf>
    <xf borderId="33" fillId="9" fontId="4" numFmtId="0" xfId="0" applyAlignment="1" applyBorder="1" applyFont="1">
      <alignment horizontal="center" vertical="center"/>
    </xf>
    <xf borderId="34" fillId="0" fontId="3" numFmtId="0" xfId="0" applyBorder="1" applyFont="1"/>
    <xf borderId="35" fillId="4" fontId="23" numFmtId="0" xfId="0" applyAlignment="1" applyBorder="1" applyFont="1">
      <alignment horizontal="center" vertical="center"/>
    </xf>
    <xf borderId="36" fillId="9" fontId="4" numFmtId="0" xfId="0" applyAlignment="1" applyBorder="1" applyFont="1">
      <alignment horizontal="center" vertical="center"/>
    </xf>
    <xf borderId="37" fillId="9" fontId="4" numFmtId="0" xfId="0" applyAlignment="1" applyBorder="1" applyFont="1">
      <alignment horizontal="center" vertical="center"/>
    </xf>
    <xf borderId="38" fillId="9" fontId="4" numFmtId="0" xfId="0" applyAlignment="1" applyBorder="1" applyFont="1">
      <alignment horizontal="center" vertical="center"/>
    </xf>
    <xf borderId="39" fillId="10" fontId="4" numFmtId="0" xfId="0" applyAlignment="1" applyBorder="1" applyFill="1" applyFont="1">
      <alignment horizontal="center" vertical="center"/>
    </xf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24" fillId="0" fontId="3" numFmtId="0" xfId="0" applyBorder="1" applyFont="1"/>
    <xf borderId="43" fillId="0" fontId="3" numFmtId="0" xfId="0" applyBorder="1" applyFont="1"/>
    <xf borderId="44" fillId="0" fontId="4" numFmtId="0" xfId="0" applyAlignment="1" applyBorder="1" applyFont="1">
      <alignment horizontal="left" vertical="center"/>
    </xf>
    <xf borderId="24" fillId="0" fontId="4" numFmtId="0" xfId="0" applyAlignment="1" applyBorder="1" applyFont="1">
      <alignment horizontal="center" vertical="center"/>
    </xf>
    <xf borderId="45" fillId="0" fontId="4" numFmtId="0" xfId="0" applyAlignment="1" applyBorder="1" applyFont="1">
      <alignment horizontal="center" vertical="center"/>
    </xf>
    <xf borderId="44" fillId="0" fontId="3" numFmtId="0" xfId="0" applyBorder="1" applyFont="1"/>
    <xf quotePrefix="1" borderId="0" fillId="0" fontId="4" numFmtId="0" xfId="0" applyAlignment="1" applyFont="1">
      <alignment horizontal="left" vertical="center"/>
    </xf>
    <xf borderId="30" fillId="9" fontId="24" numFmtId="164" xfId="0" applyAlignment="1" applyBorder="1" applyFont="1" applyNumberFormat="1">
      <alignment horizontal="center" vertical="center"/>
    </xf>
    <xf borderId="32" fillId="0" fontId="3" numFmtId="0" xfId="0" applyBorder="1" applyFont="1"/>
    <xf borderId="43" fillId="0" fontId="4" numFmtId="0" xfId="0" applyAlignment="1" applyBorder="1" applyFont="1">
      <alignment horizontal="center" vertical="center"/>
    </xf>
    <xf borderId="30" fillId="9" fontId="24" numFmtId="165" xfId="0" applyAlignment="1" applyBorder="1" applyFont="1" applyNumberFormat="1">
      <alignment horizontal="center" vertical="center"/>
    </xf>
    <xf borderId="0" fillId="0" fontId="25" numFmtId="0" xfId="0" applyAlignment="1" applyFont="1">
      <alignment horizontal="center" vertical="center"/>
    </xf>
    <xf borderId="39" fillId="0" fontId="4" numFmtId="0" xfId="0" applyAlignment="1" applyBorder="1" applyFont="1">
      <alignment horizontal="center" vertical="center"/>
    </xf>
    <xf borderId="40" fillId="0" fontId="4" numFmtId="0" xfId="0" applyAlignment="1" applyBorder="1" applyFont="1">
      <alignment horizontal="center" vertical="center"/>
    </xf>
    <xf borderId="40" fillId="0" fontId="8" numFmtId="0" xfId="0" applyAlignment="1" applyBorder="1" applyFont="1">
      <alignment horizontal="left" vertical="center"/>
    </xf>
    <xf borderId="41" fillId="0" fontId="6" numFmtId="0" xfId="0" applyAlignment="1" applyBorder="1" applyFont="1">
      <alignment horizontal="center" vertical="center"/>
    </xf>
    <xf borderId="44" fillId="0" fontId="4" numFmtId="0" xfId="0" applyAlignment="1" applyBorder="1" applyFont="1">
      <alignment horizontal="center" vertical="center"/>
    </xf>
    <xf borderId="45" fillId="0" fontId="6" numFmtId="0" xfId="0" applyAlignment="1" applyBorder="1" applyFont="1">
      <alignment horizontal="center" vertical="center"/>
    </xf>
    <xf borderId="46" fillId="0" fontId="4" numFmtId="0" xfId="0" applyAlignment="1" applyBorder="1" applyFont="1">
      <alignment horizontal="center" vertical="center"/>
    </xf>
    <xf borderId="33" fillId="9" fontId="24" numFmtId="0" xfId="0" applyAlignment="1" applyBorder="1" applyFont="1">
      <alignment horizontal="center" vertical="center"/>
    </xf>
    <xf borderId="42" fillId="0" fontId="4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left" vertical="center"/>
    </xf>
    <xf borderId="43" fillId="0" fontId="6" numFmtId="0" xfId="0" applyAlignment="1" applyBorder="1" applyFont="1">
      <alignment horizontal="center" vertical="center"/>
    </xf>
    <xf borderId="2" fillId="3" fontId="1" numFmtId="0" xfId="0" applyAlignment="1" applyBorder="1" applyFont="1">
      <alignment horizontal="center" vertical="center"/>
    </xf>
    <xf borderId="1" fillId="8" fontId="10" numFmtId="0" xfId="0" applyAlignment="1" applyBorder="1" applyFont="1">
      <alignment horizontal="left" vertical="center"/>
    </xf>
    <xf borderId="1" fillId="8" fontId="26" numFmtId="0" xfId="0" applyAlignment="1" applyBorder="1" applyFont="1">
      <alignment horizontal="left" vertical="center"/>
    </xf>
    <xf borderId="1" fillId="8" fontId="8" numFmtId="0" xfId="0" applyAlignment="1" applyBorder="1" applyFont="1">
      <alignment horizontal="left" vertical="center"/>
    </xf>
    <xf borderId="1" fillId="8" fontId="25" numFmtId="0" xfId="0" applyAlignment="1" applyBorder="1" applyFont="1">
      <alignment horizontal="center" vertical="center"/>
    </xf>
    <xf borderId="1" fillId="8" fontId="10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left" vertical="center"/>
    </xf>
    <xf borderId="1" fillId="8" fontId="4" numFmtId="0" xfId="0" applyAlignment="1" applyBorder="1" applyFont="1">
      <alignment horizontal="left" vertical="center"/>
    </xf>
    <xf borderId="12" fillId="8" fontId="27" numFmtId="0" xfId="0" applyAlignment="1" applyBorder="1" applyFont="1">
      <alignment horizontal="center" vertical="center"/>
    </xf>
    <xf borderId="12" fillId="8" fontId="12" numFmtId="0" xfId="0" applyAlignment="1" applyBorder="1" applyFont="1">
      <alignment horizontal="center" vertical="center"/>
    </xf>
    <xf borderId="1" fillId="8" fontId="13" numFmtId="0" xfId="0" applyAlignment="1" applyBorder="1" applyFont="1">
      <alignment horizontal="center"/>
    </xf>
    <xf borderId="1" fillId="8" fontId="14" numFmtId="0" xfId="0" applyBorder="1" applyFont="1"/>
    <xf borderId="1" fillId="8" fontId="28" numFmtId="0" xfId="0" applyBorder="1" applyFont="1"/>
    <xf borderId="25" fillId="9" fontId="4" numFmtId="0" xfId="0" applyAlignment="1" applyBorder="1" applyFont="1">
      <alignment horizontal="center" vertical="center"/>
    </xf>
    <xf borderId="47" fillId="11" fontId="4" numFmtId="0" xfId="0" applyAlignment="1" applyBorder="1" applyFill="1" applyFont="1">
      <alignment horizontal="center" vertical="center"/>
    </xf>
    <xf borderId="48" fillId="0" fontId="3" numFmtId="0" xfId="0" applyBorder="1" applyFont="1"/>
    <xf borderId="11" fillId="11" fontId="4" numFmtId="0" xfId="0" applyAlignment="1" applyBorder="1" applyFont="1">
      <alignment horizontal="center" vertical="center"/>
    </xf>
    <xf borderId="30" fillId="9" fontId="4" numFmtId="165" xfId="0" applyAlignment="1" applyBorder="1" applyFont="1" applyNumberFormat="1">
      <alignment horizontal="left" vertical="center"/>
    </xf>
    <xf borderId="41" fillId="0" fontId="8" numFmtId="0" xfId="0" applyAlignment="1" applyBorder="1" applyFont="1">
      <alignment horizontal="left" vertical="center"/>
    </xf>
    <xf borderId="45" fillId="0" fontId="8" numFmtId="0" xfId="0" applyAlignment="1" applyBorder="1" applyFont="1">
      <alignment horizontal="left" vertical="center"/>
    </xf>
    <xf borderId="33" fillId="9" fontId="4" numFmtId="0" xfId="0" applyAlignment="1" applyBorder="1" applyFont="1">
      <alignment horizontal="left" vertical="center"/>
    </xf>
    <xf borderId="43" fillId="0" fontId="8" numFmtId="0" xfId="0" applyAlignment="1" applyBorder="1" applyFont="1">
      <alignment horizontal="left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6.jpg"/><Relationship Id="rId4" Type="http://schemas.openxmlformats.org/officeDocument/2006/relationships/image" Target="../media/image5.jpg"/><Relationship Id="rId5" Type="http://schemas.openxmlformats.org/officeDocument/2006/relationships/image" Target="../media/image7.jpg"/><Relationship Id="rId6" Type="http://schemas.openxmlformats.org/officeDocument/2006/relationships/image" Target="../media/image4.png"/><Relationship Id="rId7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6.jpg"/><Relationship Id="rId4" Type="http://schemas.openxmlformats.org/officeDocument/2006/relationships/image" Target="../media/image5.jpg"/><Relationship Id="rId5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40</xdr:row>
      <xdr:rowOff>190500</xdr:rowOff>
    </xdr:from>
    <xdr:ext cx="1743075" cy="1095375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238125</xdr:colOff>
      <xdr:row>56</xdr:row>
      <xdr:rowOff>104775</xdr:rowOff>
    </xdr:from>
    <xdr:ext cx="2219325" cy="15049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1314450</xdr:colOff>
      <xdr:row>57</xdr:row>
      <xdr:rowOff>123825</xdr:rowOff>
    </xdr:from>
    <xdr:ext cx="742950" cy="752475"/>
    <xdr:pic>
      <xdr:nvPicPr>
        <xdr:cNvPr id="0" name="image6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72</xdr:row>
      <xdr:rowOff>123825</xdr:rowOff>
    </xdr:from>
    <xdr:ext cx="914400" cy="914400"/>
    <xdr:pic>
      <xdr:nvPicPr>
        <xdr:cNvPr id="0" name="image5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57150</xdr:colOff>
      <xdr:row>71</xdr:row>
      <xdr:rowOff>47625</xdr:rowOff>
    </xdr:from>
    <xdr:ext cx="3152775" cy="2095500"/>
    <xdr:pic>
      <xdr:nvPicPr>
        <xdr:cNvPr id="0" name="image7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123825</xdr:colOff>
      <xdr:row>10</xdr:row>
      <xdr:rowOff>123825</xdr:rowOff>
    </xdr:from>
    <xdr:ext cx="2057400" cy="400050"/>
    <xdr:pic>
      <xdr:nvPicPr>
        <xdr:cNvPr id="0" name="image4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17</xdr:row>
      <xdr:rowOff>161925</xdr:rowOff>
    </xdr:from>
    <xdr:ext cx="2000250" cy="342900"/>
    <xdr:pic>
      <xdr:nvPicPr>
        <xdr:cNvPr id="0" name="image1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44</xdr:row>
      <xdr:rowOff>190500</xdr:rowOff>
    </xdr:from>
    <xdr:ext cx="1743075" cy="1095375"/>
    <xdr:pic>
      <xdr:nvPicPr>
        <xdr:cNvPr id="0" name="image3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238125</xdr:colOff>
      <xdr:row>60</xdr:row>
      <xdr:rowOff>104775</xdr:rowOff>
    </xdr:from>
    <xdr:ext cx="2219325" cy="15049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1314450</xdr:colOff>
      <xdr:row>61</xdr:row>
      <xdr:rowOff>123825</xdr:rowOff>
    </xdr:from>
    <xdr:ext cx="742950" cy="752475"/>
    <xdr:pic>
      <xdr:nvPicPr>
        <xdr:cNvPr id="0" name="image6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76</xdr:row>
      <xdr:rowOff>123825</xdr:rowOff>
    </xdr:from>
    <xdr:ext cx="914400" cy="914400"/>
    <xdr:pic>
      <xdr:nvPicPr>
        <xdr:cNvPr id="0" name="image5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57150</xdr:colOff>
      <xdr:row>75</xdr:row>
      <xdr:rowOff>47625</xdr:rowOff>
    </xdr:from>
    <xdr:ext cx="3152775" cy="2095500"/>
    <xdr:pic>
      <xdr:nvPicPr>
        <xdr:cNvPr id="0" name="image7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13"/>
    <col customWidth="1" min="2" max="2" width="6.25"/>
    <col customWidth="1" min="3" max="11" width="5.63"/>
    <col customWidth="1" min="12" max="12" width="6.25"/>
    <col customWidth="1" min="13" max="13" width="5.63"/>
    <col customWidth="1" min="14" max="14" width="9.0"/>
    <col customWidth="1" min="15" max="15" width="8.38"/>
    <col customWidth="1" min="16" max="17" width="5.63"/>
    <col customWidth="1" min="18" max="18" width="7.25"/>
    <col customWidth="1" min="19" max="21" width="5.63"/>
    <col customWidth="1" min="22" max="22" width="6.75"/>
    <col customWidth="1" min="23" max="24" width="6.0"/>
    <col customWidth="1" min="25" max="25" width="5.63"/>
    <col customWidth="1" min="26" max="26" width="25.63"/>
    <col customWidth="1" min="27" max="27" width="12.88"/>
    <col customWidth="1" min="28" max="43" width="5.63"/>
  </cols>
  <sheetData>
    <row r="1" ht="36.0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5"/>
      <c r="K1" s="6"/>
      <c r="L1" s="7" t="s">
        <v>1</v>
      </c>
      <c r="M1" s="8"/>
      <c r="N1" s="9">
        <f>T81+T79+T69+T66+T64+T62+T54+T52+T48+T38+T32+T26+T20+T14</f>
        <v>0</v>
      </c>
      <c r="O1" s="5"/>
      <c r="P1" s="6">
        <v>14.0</v>
      </c>
      <c r="Q1" s="10">
        <f>N1/41</f>
        <v>0</v>
      </c>
      <c r="R1" s="5"/>
      <c r="S1" s="6"/>
      <c r="T1" s="6"/>
      <c r="U1" s="6"/>
      <c r="V1" s="6"/>
      <c r="W1" s="6"/>
      <c r="X1" s="6"/>
      <c r="Y1" s="6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ht="15.75" customHeight="1">
      <c r="A2" s="1"/>
      <c r="B2" s="2"/>
      <c r="C2" s="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2" t="s">
        <v>2</v>
      </c>
      <c r="Q2" s="6"/>
      <c r="R2" s="6"/>
      <c r="S2" s="6"/>
      <c r="T2" s="6"/>
      <c r="U2" s="6"/>
      <c r="V2" s="6"/>
      <c r="W2" s="6"/>
      <c r="X2" s="6"/>
      <c r="Y2" s="6"/>
      <c r="Z2" s="13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ht="39.0" customHeight="1">
      <c r="A3" s="1"/>
      <c r="B3" s="2"/>
      <c r="C3" s="1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6"/>
      <c r="V3" s="6"/>
      <c r="W3" s="6"/>
      <c r="X3" s="6"/>
      <c r="Y3" s="6"/>
      <c r="Z3" s="13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ht="15.75" customHeight="1">
      <c r="A4" s="15"/>
      <c r="B4" s="16"/>
      <c r="C4" s="1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3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ht="23.25" customHeight="1">
      <c r="A5" s="17"/>
      <c r="B5" s="18" t="s">
        <v>4</v>
      </c>
      <c r="C5" s="19"/>
      <c r="D5" s="2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1"/>
      <c r="AA5" s="22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ht="23.25" customHeight="1">
      <c r="A6" s="17"/>
      <c r="B6" s="23">
        <v>3.0</v>
      </c>
      <c r="C6" s="6" t="s">
        <v>5</v>
      </c>
      <c r="D6" s="6">
        <v>20.0</v>
      </c>
      <c r="E6" s="24" t="s">
        <v>6</v>
      </c>
      <c r="F6" s="25">
        <v>4.0</v>
      </c>
      <c r="G6" s="25">
        <v>4.0</v>
      </c>
      <c r="H6" s="25">
        <v>4.0</v>
      </c>
      <c r="I6" s="26">
        <v>4.0</v>
      </c>
      <c r="J6" s="26">
        <v>4.0</v>
      </c>
      <c r="K6" s="27" t="s">
        <v>6</v>
      </c>
      <c r="L6" s="28">
        <v>12.0</v>
      </c>
      <c r="M6" s="29" t="s">
        <v>7</v>
      </c>
      <c r="N6" s="30"/>
      <c r="O6" s="30"/>
      <c r="P6" s="30"/>
      <c r="Q6" s="6"/>
      <c r="R6" s="6"/>
      <c r="S6" s="6"/>
      <c r="T6" s="6"/>
      <c r="U6" s="6"/>
      <c r="V6" s="31"/>
      <c r="AA6" s="22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ht="5.25" customHeight="1">
      <c r="A7" s="17"/>
      <c r="B7" s="32" t="s">
        <v>8</v>
      </c>
      <c r="F7" s="6"/>
      <c r="G7" s="6"/>
      <c r="H7" s="6"/>
      <c r="I7" s="6"/>
      <c r="J7" s="6"/>
      <c r="K7" s="33"/>
      <c r="L7" s="33"/>
      <c r="N7" s="30"/>
      <c r="O7" s="30"/>
      <c r="P7" s="30"/>
      <c r="Q7" s="6"/>
      <c r="R7" s="34"/>
      <c r="S7" s="35"/>
      <c r="T7" s="6"/>
      <c r="U7" s="6"/>
      <c r="V7" s="31"/>
      <c r="AA7" s="22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ht="23.25" customHeight="1">
      <c r="A8" s="17"/>
      <c r="B8" s="36">
        <v>5.0</v>
      </c>
      <c r="F8" s="37">
        <v>20.0</v>
      </c>
      <c r="G8" s="38"/>
      <c r="H8" s="38"/>
      <c r="I8" s="38"/>
      <c r="J8" s="39"/>
      <c r="K8" s="40"/>
      <c r="L8" s="40"/>
      <c r="M8" s="29" t="s">
        <v>9</v>
      </c>
      <c r="N8" s="30"/>
      <c r="O8" s="30"/>
      <c r="P8" s="30"/>
      <c r="Q8" s="6"/>
      <c r="R8" s="6"/>
      <c r="S8" s="6"/>
      <c r="T8" s="6"/>
      <c r="U8" s="6"/>
      <c r="V8" s="31"/>
      <c r="AA8" s="22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ht="15.75" customHeight="1">
      <c r="A9" s="17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  <c r="AA9" s="2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ht="15.75" customHeight="1">
      <c r="A10" s="3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3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ht="15.75" customHeight="1">
      <c r="A11" s="3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44" t="s">
        <v>10</v>
      </c>
      <c r="X11" s="6"/>
      <c r="Y11" s="6"/>
      <c r="Z11" s="13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ht="15.75" customHeight="1">
      <c r="A12" s="30"/>
      <c r="B12" s="45">
        <v>1.0</v>
      </c>
      <c r="C12" s="6"/>
      <c r="D12" s="6"/>
      <c r="E12" s="6"/>
      <c r="F12" s="6"/>
      <c r="G12" s="46" t="s">
        <v>11</v>
      </c>
      <c r="H12" s="46" t="s">
        <v>11</v>
      </c>
      <c r="I12" s="46" t="s">
        <v>11</v>
      </c>
      <c r="J12" s="46" t="s">
        <v>11</v>
      </c>
      <c r="K12" s="46" t="s">
        <v>11</v>
      </c>
      <c r="L12" s="47"/>
      <c r="M12" s="6"/>
      <c r="N12" s="6"/>
      <c r="O12" s="6"/>
      <c r="P12" s="6"/>
      <c r="Q12" s="6"/>
      <c r="R12" s="6"/>
      <c r="S12" s="6"/>
      <c r="T12" s="6"/>
      <c r="U12" s="6"/>
      <c r="V12" s="6"/>
      <c r="W12" s="44" t="s">
        <v>11</v>
      </c>
      <c r="X12" s="6"/>
      <c r="Y12" s="6"/>
      <c r="Z12" s="13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ht="18.0" customHeight="1">
      <c r="A13" s="30"/>
      <c r="B13" s="6"/>
      <c r="C13" s="48">
        <v>3.0</v>
      </c>
      <c r="D13" s="6" t="s">
        <v>5</v>
      </c>
      <c r="E13" s="6">
        <v>50.0</v>
      </c>
      <c r="F13" s="24" t="s">
        <v>6</v>
      </c>
      <c r="G13" s="26"/>
      <c r="H13" s="26"/>
      <c r="I13" s="26"/>
      <c r="J13" s="26"/>
      <c r="K13" s="26"/>
      <c r="M13" s="6"/>
      <c r="N13" s="6"/>
      <c r="O13" s="6"/>
      <c r="P13" s="49"/>
      <c r="Q13" s="24" t="s">
        <v>6</v>
      </c>
      <c r="R13" s="50"/>
      <c r="S13" s="6"/>
      <c r="T13" s="6"/>
      <c r="U13" s="6"/>
      <c r="V13" s="6"/>
      <c r="W13" s="6"/>
      <c r="X13" s="6"/>
      <c r="Y13" s="6"/>
      <c r="Z13" s="13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ht="4.5" customHeight="1">
      <c r="A14" s="30"/>
      <c r="B14" s="6"/>
      <c r="C14" s="6" t="s">
        <v>8</v>
      </c>
      <c r="G14" s="6"/>
      <c r="H14" s="6"/>
      <c r="I14" s="6"/>
      <c r="J14" s="6"/>
      <c r="K14" s="6"/>
      <c r="N14" s="6"/>
      <c r="P14" s="49"/>
      <c r="R14" s="51"/>
      <c r="S14" s="6"/>
      <c r="T14" s="52">
        <f>IF(R13=Answers2!R17,1,0)</f>
        <v>0</v>
      </c>
      <c r="U14" s="6"/>
      <c r="V14" s="6"/>
      <c r="W14" s="6"/>
      <c r="X14" s="6"/>
      <c r="Y14" s="6"/>
      <c r="Z14" s="53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ht="18.0" customHeight="1">
      <c r="A15" s="30"/>
      <c r="B15" s="6"/>
      <c r="C15" s="6">
        <v>5.0</v>
      </c>
      <c r="G15" s="37">
        <v>50.0</v>
      </c>
      <c r="H15" s="38"/>
      <c r="I15" s="38"/>
      <c r="J15" s="38"/>
      <c r="K15" s="39"/>
      <c r="N15" s="6"/>
      <c r="O15" s="6"/>
      <c r="P15" s="49"/>
      <c r="R15" s="54"/>
      <c r="S15" s="6"/>
      <c r="T15" s="55"/>
      <c r="U15" s="6"/>
      <c r="V15" s="6"/>
      <c r="W15" s="6"/>
      <c r="X15" s="6"/>
      <c r="Y15" s="6"/>
      <c r="Z15" s="13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ht="15.75" customHeight="1">
      <c r="A16" s="3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3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ht="15.75" customHeight="1">
      <c r="A17" s="3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3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ht="15.75" customHeight="1">
      <c r="A18" s="30"/>
      <c r="B18" s="45">
        <v>2.0</v>
      </c>
      <c r="C18" s="6"/>
      <c r="D18" s="6"/>
      <c r="E18" s="6"/>
      <c r="F18" s="6"/>
      <c r="G18" s="46" t="s">
        <v>11</v>
      </c>
      <c r="H18" s="46" t="s">
        <v>11</v>
      </c>
      <c r="I18" s="46" t="s">
        <v>11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3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ht="19.5" customHeight="1">
      <c r="A19" s="30"/>
      <c r="B19" s="6"/>
      <c r="C19" s="48">
        <v>2.0</v>
      </c>
      <c r="D19" s="6" t="s">
        <v>5</v>
      </c>
      <c r="E19" s="6">
        <v>24.0</v>
      </c>
      <c r="F19" s="24" t="s">
        <v>6</v>
      </c>
      <c r="G19" s="26">
        <v>8.0</v>
      </c>
      <c r="H19" s="26">
        <v>8.0</v>
      </c>
      <c r="I19" s="26"/>
      <c r="J19" s="6"/>
      <c r="K19" s="6"/>
      <c r="L19" s="6"/>
      <c r="N19" s="6"/>
      <c r="O19" s="6"/>
      <c r="P19" s="6"/>
      <c r="Q19" s="24" t="s">
        <v>6</v>
      </c>
      <c r="R19" s="50"/>
      <c r="S19" s="6"/>
      <c r="T19" s="6"/>
      <c r="U19" s="6"/>
      <c r="V19" s="6"/>
      <c r="W19" s="6"/>
      <c r="X19" s="6"/>
      <c r="Y19" s="6"/>
      <c r="Z19" s="13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ht="6.0" customHeight="1">
      <c r="A20" s="30"/>
      <c r="B20" s="6"/>
      <c r="C20" s="6" t="s">
        <v>8</v>
      </c>
      <c r="G20" s="6"/>
      <c r="H20" s="6"/>
      <c r="I20" s="6"/>
      <c r="J20" s="6"/>
      <c r="K20" s="6"/>
      <c r="L20" s="6"/>
      <c r="N20" s="6"/>
      <c r="P20" s="6"/>
      <c r="R20" s="51"/>
      <c r="S20" s="6"/>
      <c r="T20" s="52">
        <f>IF(R19=Answers2!R23,1,0)</f>
        <v>0</v>
      </c>
      <c r="U20" s="6"/>
      <c r="V20" s="6"/>
      <c r="W20" s="6"/>
      <c r="X20" s="6"/>
      <c r="Y20" s="6"/>
      <c r="Z20" s="13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ht="15.75" customHeight="1">
      <c r="A21" s="30"/>
      <c r="B21" s="6"/>
      <c r="C21" s="6">
        <v>3.0</v>
      </c>
      <c r="G21" s="37">
        <v>24.0</v>
      </c>
      <c r="H21" s="38"/>
      <c r="I21" s="39"/>
      <c r="J21" s="6"/>
      <c r="K21" s="6"/>
      <c r="L21" s="6"/>
      <c r="N21" s="6"/>
      <c r="O21" s="6"/>
      <c r="P21" s="6"/>
      <c r="R21" s="54"/>
      <c r="S21" s="6"/>
      <c r="T21" s="55"/>
      <c r="U21" s="6"/>
      <c r="V21" s="6"/>
      <c r="W21" s="6"/>
      <c r="X21" s="6"/>
      <c r="Y21" s="6"/>
      <c r="Z21" s="13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ht="15.75" customHeight="1">
      <c r="A22" s="3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3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ht="15.75" customHeight="1">
      <c r="A23" s="3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3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ht="15.75" customHeight="1">
      <c r="A24" s="30"/>
      <c r="B24" s="45">
        <v>3.0</v>
      </c>
      <c r="C24" s="6"/>
      <c r="D24" s="6"/>
      <c r="E24" s="6"/>
      <c r="F24" s="6"/>
      <c r="G24" s="46" t="s">
        <v>11</v>
      </c>
      <c r="H24" s="46" t="s">
        <v>11</v>
      </c>
      <c r="I24" s="46" t="s">
        <v>11</v>
      </c>
      <c r="J24" s="46" t="s">
        <v>11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3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ht="15.75" customHeight="1">
      <c r="A25" s="30"/>
      <c r="B25" s="6"/>
      <c r="C25" s="48">
        <v>3.0</v>
      </c>
      <c r="D25" s="6" t="s">
        <v>5</v>
      </c>
      <c r="E25" s="6">
        <v>20.0</v>
      </c>
      <c r="F25" s="24" t="s">
        <v>6</v>
      </c>
      <c r="G25" s="26"/>
      <c r="H25" s="26"/>
      <c r="I25" s="26"/>
      <c r="J25" s="26"/>
      <c r="K25" s="6"/>
      <c r="L25" s="6"/>
      <c r="N25" s="6"/>
      <c r="O25" s="6"/>
      <c r="P25" s="6"/>
      <c r="Q25" s="24" t="s">
        <v>6</v>
      </c>
      <c r="R25" s="50"/>
      <c r="S25" s="6"/>
      <c r="T25" s="6"/>
      <c r="U25" s="6"/>
      <c r="V25" s="6"/>
      <c r="W25" s="6"/>
      <c r="X25" s="6"/>
      <c r="Y25" s="6"/>
      <c r="Z25" s="13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ht="6.0" customHeight="1">
      <c r="A26" s="30"/>
      <c r="B26" s="6"/>
      <c r="C26" s="6" t="s">
        <v>8</v>
      </c>
      <c r="G26" s="6"/>
      <c r="H26" s="6"/>
      <c r="I26" s="6"/>
      <c r="J26" s="6"/>
      <c r="K26" s="6"/>
      <c r="L26" s="6"/>
      <c r="N26" s="6"/>
      <c r="P26" s="6"/>
      <c r="R26" s="51"/>
      <c r="S26" s="6"/>
      <c r="T26" s="52">
        <f>IF(R25=Answers2!R29,1,0)</f>
        <v>0</v>
      </c>
      <c r="U26" s="6"/>
      <c r="V26" s="6"/>
      <c r="W26" s="6"/>
      <c r="X26" s="6"/>
      <c r="Y26" s="6"/>
      <c r="Z26" s="13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ht="15.75" customHeight="1">
      <c r="A27" s="30"/>
      <c r="B27" s="6"/>
      <c r="C27" s="6">
        <v>4.0</v>
      </c>
      <c r="G27" s="37">
        <v>20.0</v>
      </c>
      <c r="H27" s="38"/>
      <c r="I27" s="38"/>
      <c r="J27" s="39"/>
      <c r="K27" s="6"/>
      <c r="L27" s="6"/>
      <c r="N27" s="6"/>
      <c r="O27" s="6"/>
      <c r="P27" s="6"/>
      <c r="R27" s="54"/>
      <c r="S27" s="6"/>
      <c r="T27" s="55"/>
      <c r="U27" s="6"/>
      <c r="V27" s="6"/>
      <c r="W27" s="6"/>
      <c r="X27" s="6"/>
      <c r="Y27" s="6"/>
      <c r="Z27" s="13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ht="15.75" customHeight="1">
      <c r="A28" s="3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3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ht="15.75" customHeight="1">
      <c r="A29" s="30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3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ht="15.75" customHeight="1">
      <c r="A30" s="30"/>
      <c r="B30" s="45">
        <v>4.0</v>
      </c>
      <c r="C30" s="6"/>
      <c r="D30" s="6"/>
      <c r="E30" s="6"/>
      <c r="F30" s="6"/>
      <c r="G30" s="46" t="s">
        <v>11</v>
      </c>
      <c r="H30" s="46" t="s">
        <v>11</v>
      </c>
      <c r="I30" s="46" t="s">
        <v>11</v>
      </c>
      <c r="J30" s="46" t="s">
        <v>11</v>
      </c>
      <c r="K30" s="46" t="s">
        <v>11</v>
      </c>
      <c r="L30" s="46" t="s">
        <v>11</v>
      </c>
      <c r="M30" s="46" t="s">
        <v>11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3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ht="15.75" customHeight="1">
      <c r="A31" s="30"/>
      <c r="B31" s="6"/>
      <c r="C31" s="48">
        <v>4.0</v>
      </c>
      <c r="D31" s="6" t="s">
        <v>5</v>
      </c>
      <c r="E31" s="6">
        <v>21.0</v>
      </c>
      <c r="F31" s="24" t="s">
        <v>6</v>
      </c>
      <c r="G31" s="26"/>
      <c r="H31" s="26"/>
      <c r="I31" s="26"/>
      <c r="J31" s="26"/>
      <c r="K31" s="26"/>
      <c r="L31" s="26"/>
      <c r="M31" s="26"/>
      <c r="N31" s="6"/>
      <c r="O31" s="6"/>
      <c r="P31" s="6"/>
      <c r="Q31" s="24" t="s">
        <v>6</v>
      </c>
      <c r="R31" s="50"/>
      <c r="S31" s="6"/>
      <c r="T31" s="6"/>
      <c r="U31" s="6"/>
      <c r="V31" s="6"/>
      <c r="W31" s="6"/>
      <c r="X31" s="6"/>
      <c r="Y31" s="6"/>
      <c r="Z31" s="13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ht="6.0" customHeight="1">
      <c r="A32" s="30"/>
      <c r="B32" s="6"/>
      <c r="C32" s="6"/>
      <c r="G32" s="6"/>
      <c r="H32" s="6"/>
      <c r="I32" s="6"/>
      <c r="J32" s="6"/>
      <c r="K32" s="6"/>
      <c r="L32" s="6"/>
      <c r="N32" s="6"/>
      <c r="P32" s="6"/>
      <c r="R32" s="51"/>
      <c r="S32" s="6"/>
      <c r="T32" s="52">
        <f>IF(R31=Answers2!R35,1,0)</f>
        <v>0</v>
      </c>
      <c r="U32" s="6"/>
      <c r="V32" s="6"/>
      <c r="W32" s="6"/>
      <c r="X32" s="6"/>
      <c r="Y32" s="6"/>
      <c r="Z32" s="13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ht="15.75" customHeight="1">
      <c r="A33" s="30"/>
      <c r="B33" s="6"/>
      <c r="C33" s="6">
        <v>7.0</v>
      </c>
      <c r="G33" s="37">
        <v>21.0</v>
      </c>
      <c r="H33" s="38"/>
      <c r="I33" s="38"/>
      <c r="J33" s="38"/>
      <c r="K33" s="38"/>
      <c r="L33" s="38"/>
      <c r="M33" s="39"/>
      <c r="N33" s="6"/>
      <c r="O33" s="6"/>
      <c r="P33" s="6"/>
      <c r="R33" s="54"/>
      <c r="S33" s="6"/>
      <c r="T33" s="55"/>
      <c r="U33" s="6"/>
      <c r="V33" s="6"/>
      <c r="W33" s="6"/>
      <c r="X33" s="6"/>
      <c r="Y33" s="6"/>
      <c r="Z33" s="13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ht="15.75" customHeight="1">
      <c r="A34" s="3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3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ht="15.75" customHeight="1">
      <c r="A35" s="30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3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ht="15.75" customHeight="1">
      <c r="A36" s="30"/>
      <c r="B36" s="45">
        <v>5.0</v>
      </c>
      <c r="C36" s="6"/>
      <c r="D36" s="6"/>
      <c r="E36" s="6"/>
      <c r="F36" s="6"/>
      <c r="G36" s="46" t="s">
        <v>11</v>
      </c>
      <c r="H36" s="46" t="s">
        <v>11</v>
      </c>
      <c r="I36" s="46" t="s">
        <v>11</v>
      </c>
      <c r="J36" s="46" t="s">
        <v>11</v>
      </c>
      <c r="K36" s="46" t="s">
        <v>11</v>
      </c>
      <c r="L36" s="46" t="s">
        <v>11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3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ht="15.75" customHeight="1">
      <c r="A37" s="30"/>
      <c r="B37" s="6"/>
      <c r="C37" s="48">
        <v>5.0</v>
      </c>
      <c r="D37" s="6" t="s">
        <v>5</v>
      </c>
      <c r="E37" s="6">
        <v>30.0</v>
      </c>
      <c r="F37" s="24" t="s">
        <v>6</v>
      </c>
      <c r="G37" s="26"/>
      <c r="H37" s="26"/>
      <c r="I37" s="26"/>
      <c r="J37" s="26"/>
      <c r="K37" s="26"/>
      <c r="L37" s="26"/>
      <c r="M37" s="6"/>
      <c r="N37" s="6"/>
      <c r="O37" s="6"/>
      <c r="P37" s="6"/>
      <c r="Q37" s="24" t="s">
        <v>6</v>
      </c>
      <c r="R37" s="50"/>
      <c r="S37" s="6"/>
      <c r="T37" s="6"/>
      <c r="U37" s="6"/>
      <c r="V37" s="6"/>
      <c r="W37" s="6"/>
      <c r="X37" s="6"/>
      <c r="Y37" s="6"/>
      <c r="Z37" s="13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ht="6.0" customHeight="1">
      <c r="A38" s="30"/>
      <c r="B38" s="6"/>
      <c r="C38" s="6" t="s">
        <v>8</v>
      </c>
      <c r="G38" s="6"/>
      <c r="H38" s="6"/>
      <c r="I38" s="6"/>
      <c r="J38" s="6"/>
      <c r="K38" s="6"/>
      <c r="L38" s="6"/>
      <c r="M38" s="6"/>
      <c r="N38" s="6"/>
      <c r="P38" s="6"/>
      <c r="R38" s="51"/>
      <c r="S38" s="6"/>
      <c r="T38" s="52">
        <f>IF(R37=Answers2!R41,1,0)</f>
        <v>0</v>
      </c>
      <c r="U38" s="6"/>
      <c r="V38" s="6"/>
      <c r="W38" s="6"/>
      <c r="X38" s="6"/>
      <c r="Y38" s="6"/>
      <c r="Z38" s="13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ht="15.75" customHeight="1">
      <c r="A39" s="30"/>
      <c r="B39" s="6"/>
      <c r="C39" s="6">
        <v>6.0</v>
      </c>
      <c r="G39" s="37">
        <v>30.0</v>
      </c>
      <c r="H39" s="38"/>
      <c r="I39" s="38"/>
      <c r="J39" s="38"/>
      <c r="K39" s="38"/>
      <c r="L39" s="39"/>
      <c r="M39" s="6"/>
      <c r="N39" s="6"/>
      <c r="O39" s="6"/>
      <c r="P39" s="6"/>
      <c r="R39" s="54"/>
      <c r="S39" s="6"/>
      <c r="T39" s="55"/>
      <c r="U39" s="6"/>
      <c r="V39" s="6"/>
      <c r="W39" s="6"/>
      <c r="X39" s="6"/>
      <c r="Y39" s="6"/>
      <c r="Z39" s="13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ht="15.75" customHeight="1">
      <c r="A40" s="3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13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ht="15.75" customHeight="1">
      <c r="A41" s="3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13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ht="15.75" customHeight="1">
      <c r="A42" s="29"/>
      <c r="B42" s="56" t="s">
        <v>12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13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ht="15.75" customHeight="1">
      <c r="A43" s="3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13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ht="15.75" customHeight="1">
      <c r="A44" s="30"/>
      <c r="B44" s="45">
        <v>6.0</v>
      </c>
      <c r="C44" s="57" t="s">
        <v>13</v>
      </c>
      <c r="I44" s="58">
        <v>3.0</v>
      </c>
      <c r="J44" s="57" t="s">
        <v>14</v>
      </c>
      <c r="T44" s="6"/>
      <c r="U44" s="6"/>
      <c r="V44" s="6"/>
      <c r="W44" s="6"/>
      <c r="X44" s="6"/>
      <c r="Y44" s="6"/>
      <c r="Z44" s="6"/>
      <c r="AA44" s="11"/>
      <c r="AB44" s="59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ht="1.5" customHeight="1">
      <c r="A45" s="30"/>
      <c r="B45" s="30"/>
      <c r="I45" s="60"/>
      <c r="T45" s="6"/>
      <c r="U45" s="6"/>
      <c r="V45" s="6"/>
      <c r="W45" s="6"/>
      <c r="X45" s="6"/>
      <c r="Y45" s="6"/>
      <c r="Z45" s="6"/>
      <c r="AA45" s="11"/>
      <c r="AB45" s="59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ht="18.0" customHeight="1">
      <c r="A46" s="30"/>
      <c r="B46" s="30"/>
      <c r="I46" s="61">
        <v>8.0</v>
      </c>
      <c r="T46" s="6"/>
      <c r="U46" s="6"/>
      <c r="V46" s="6"/>
      <c r="W46" s="6"/>
      <c r="X46" s="6"/>
      <c r="Y46" s="6"/>
      <c r="Z46" s="6"/>
      <c r="AA46" s="11"/>
      <c r="AB46" s="59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ht="15.75" customHeight="1">
      <c r="A47" s="30"/>
      <c r="B47" s="3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2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ht="15.75" customHeight="1">
      <c r="A48" s="30"/>
      <c r="B48" s="30"/>
      <c r="C48" s="6" t="s">
        <v>15</v>
      </c>
      <c r="D48" s="57" t="s">
        <v>16</v>
      </c>
      <c r="E48" s="6"/>
      <c r="F48" s="6"/>
      <c r="G48" s="6"/>
      <c r="H48" s="6"/>
      <c r="I48" s="6"/>
      <c r="J48" s="6"/>
      <c r="K48" s="6"/>
      <c r="L48" s="6"/>
      <c r="M48" s="63"/>
      <c r="N48" s="64"/>
      <c r="O48" s="6"/>
      <c r="P48" s="6"/>
      <c r="Q48" s="6"/>
      <c r="R48" s="6"/>
      <c r="S48" s="6"/>
      <c r="T48" s="65">
        <f>IF(M48=Answers2!M52,1,0)</f>
        <v>0</v>
      </c>
      <c r="U48" s="6"/>
      <c r="V48" s="6"/>
      <c r="W48" s="6"/>
      <c r="X48" s="6"/>
      <c r="Y48" s="6"/>
      <c r="Z48" s="6"/>
      <c r="AA48" s="62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</row>
    <row r="49" ht="15.75" customHeight="1">
      <c r="A49" s="30"/>
      <c r="B49" s="30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2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ht="24.0" customHeight="1">
      <c r="A50" s="30"/>
      <c r="B50" s="30"/>
      <c r="C50" s="6" t="s">
        <v>17</v>
      </c>
      <c r="D50" s="57" t="s">
        <v>18</v>
      </c>
      <c r="M50" s="6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ht="1.5" customHeight="1">
      <c r="A51" s="30"/>
      <c r="B51" s="30"/>
      <c r="M51" s="6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ht="26.25" customHeight="1">
      <c r="A52" s="30"/>
      <c r="B52" s="30"/>
      <c r="M52" s="68"/>
      <c r="N52" s="6"/>
      <c r="O52" s="6"/>
      <c r="P52" s="6"/>
      <c r="Q52" s="6"/>
      <c r="R52" s="6"/>
      <c r="S52" s="6"/>
      <c r="T52" s="65">
        <f>IF(M52="",0, IF(M50/M52=Answers2!M54/Answers2!M56,1,0))</f>
        <v>0</v>
      </c>
      <c r="U52" s="6"/>
      <c r="V52" s="6"/>
      <c r="W52" s="6"/>
      <c r="X52" s="6"/>
      <c r="Y52" s="6"/>
      <c r="Z52" s="6"/>
      <c r="AA52" s="6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ht="15.75" customHeight="1">
      <c r="A53" s="30"/>
      <c r="B53" s="30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ht="15.75" customHeight="1">
      <c r="A54" s="30"/>
      <c r="B54" s="30"/>
      <c r="C54" s="6" t="s">
        <v>19</v>
      </c>
      <c r="D54" s="57" t="s">
        <v>20</v>
      </c>
      <c r="E54" s="6"/>
      <c r="F54" s="6"/>
      <c r="G54" s="6"/>
      <c r="H54" s="6"/>
      <c r="I54" s="6"/>
      <c r="J54" s="6"/>
      <c r="K54" s="6"/>
      <c r="L54" s="6"/>
      <c r="M54" s="63"/>
      <c r="N54" s="64"/>
      <c r="O54" s="6"/>
      <c r="P54" s="6"/>
      <c r="Q54" s="6"/>
      <c r="R54" s="6"/>
      <c r="S54" s="6"/>
      <c r="T54" s="65">
        <f>IF(M54=Answers2!M58,1,0)</f>
        <v>0</v>
      </c>
      <c r="U54" s="6"/>
      <c r="V54" s="6"/>
      <c r="W54" s="6"/>
      <c r="X54" s="6"/>
      <c r="Y54" s="6"/>
      <c r="Z54" s="6"/>
      <c r="AA54" s="62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ht="15.75" customHeight="1">
      <c r="A55" s="3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3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ht="15.75" customHeight="1">
      <c r="A56" s="30"/>
      <c r="B56" s="45">
        <v>7.0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3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ht="15.75" customHeight="1">
      <c r="A57" s="30"/>
      <c r="B57" s="6"/>
      <c r="C57" s="57" t="s">
        <v>21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3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ht="15.75" customHeight="1">
      <c r="A58" s="30"/>
      <c r="B58" s="6"/>
      <c r="C58" s="6"/>
      <c r="D58" s="69" t="s">
        <v>22</v>
      </c>
      <c r="E58" s="70"/>
      <c r="F58" s="70"/>
      <c r="G58" s="70"/>
      <c r="H58" s="7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3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</row>
    <row r="59" ht="15.75" customHeight="1">
      <c r="A59" s="30"/>
      <c r="B59" s="6"/>
      <c r="C59" s="6"/>
      <c r="D59" s="72"/>
      <c r="E59" s="73"/>
      <c r="F59" s="73"/>
      <c r="G59" s="73"/>
      <c r="H59" s="74"/>
      <c r="I59" s="6"/>
      <c r="J59" s="57" t="s">
        <v>23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6"/>
      <c r="V59" s="6"/>
      <c r="W59" s="6"/>
      <c r="X59" s="6"/>
      <c r="Y59" s="6"/>
      <c r="Z59" s="13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ht="15.75" customHeight="1">
      <c r="A60" s="30"/>
      <c r="B60" s="6"/>
      <c r="C60" s="6"/>
      <c r="D60" s="75" t="s">
        <v>24</v>
      </c>
      <c r="G60" s="76">
        <v>1.0</v>
      </c>
      <c r="H60" s="77"/>
      <c r="I60" s="6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6"/>
      <c r="V60" s="6"/>
      <c r="W60" s="6"/>
      <c r="X60" s="6"/>
      <c r="Y60" s="6"/>
      <c r="Z60" s="13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ht="15.75" customHeight="1">
      <c r="A61" s="30"/>
      <c r="B61" s="6"/>
      <c r="C61" s="6"/>
      <c r="D61" s="78"/>
      <c r="G61" s="6">
        <v>3.0</v>
      </c>
      <c r="H61" s="77"/>
      <c r="I61" s="6"/>
      <c r="J61" s="57" t="s">
        <v>15</v>
      </c>
      <c r="K61" s="57" t="s">
        <v>24</v>
      </c>
      <c r="N61" s="79" t="s">
        <v>6</v>
      </c>
      <c r="O61" s="80"/>
      <c r="P61" s="57"/>
      <c r="Q61" s="57"/>
      <c r="R61" s="57"/>
      <c r="S61" s="57"/>
      <c r="T61" s="57"/>
      <c r="U61" s="6"/>
      <c r="V61" s="6"/>
      <c r="W61" s="6"/>
      <c r="X61" s="6"/>
      <c r="Y61" s="6"/>
      <c r="Z61" s="13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ht="15.75" customHeight="1">
      <c r="A62" s="30"/>
      <c r="B62" s="6"/>
      <c r="C62" s="6"/>
      <c r="D62" s="75" t="s">
        <v>25</v>
      </c>
      <c r="G62" s="76">
        <v>1.0</v>
      </c>
      <c r="H62" s="77"/>
      <c r="I62" s="6"/>
      <c r="O62" s="81"/>
      <c r="P62" s="57"/>
      <c r="Q62" s="57"/>
      <c r="R62" s="57"/>
      <c r="S62" s="57"/>
      <c r="T62" s="65">
        <f>IF(O61=Answers2!O65,1,0)</f>
        <v>0</v>
      </c>
      <c r="U62" s="6"/>
      <c r="V62" s="6"/>
      <c r="W62" s="6"/>
      <c r="X62" s="6"/>
      <c r="Y62" s="6"/>
      <c r="Z62" s="13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ht="15.75" customHeight="1">
      <c r="A63" s="30"/>
      <c r="B63" s="6"/>
      <c r="C63" s="6"/>
      <c r="D63" s="78"/>
      <c r="G63" s="6">
        <v>4.0</v>
      </c>
      <c r="H63" s="77"/>
      <c r="I63" s="6"/>
      <c r="J63" s="57" t="s">
        <v>17</v>
      </c>
      <c r="K63" s="57" t="s">
        <v>25</v>
      </c>
      <c r="N63" s="79" t="s">
        <v>6</v>
      </c>
      <c r="O63" s="80"/>
      <c r="P63" s="57"/>
      <c r="Q63" s="57"/>
      <c r="R63" s="57"/>
      <c r="S63" s="57"/>
      <c r="T63" s="57"/>
      <c r="U63" s="6"/>
      <c r="V63" s="6"/>
      <c r="W63" s="6"/>
      <c r="X63" s="6"/>
      <c r="Y63" s="6"/>
      <c r="Z63" s="13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ht="15.75" customHeight="1">
      <c r="A64" s="30"/>
      <c r="B64" s="6"/>
      <c r="C64" s="6"/>
      <c r="D64" s="75" t="s">
        <v>26</v>
      </c>
      <c r="G64" s="76">
        <v>1.0</v>
      </c>
      <c r="H64" s="77"/>
      <c r="I64" s="6"/>
      <c r="O64" s="81"/>
      <c r="P64" s="57"/>
      <c r="Q64" s="57"/>
      <c r="R64" s="57"/>
      <c r="S64" s="57"/>
      <c r="T64" s="65">
        <f>IF(O63=Answers2!O67,1,0)</f>
        <v>0</v>
      </c>
      <c r="U64" s="6"/>
      <c r="V64" s="6"/>
      <c r="W64" s="6"/>
      <c r="X64" s="6"/>
      <c r="Y64" s="6"/>
      <c r="Z64" s="13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ht="15.75" customHeight="1">
      <c r="A65" s="30"/>
      <c r="B65" s="6"/>
      <c r="C65" s="6"/>
      <c r="D65" s="72"/>
      <c r="E65" s="73"/>
      <c r="F65" s="73"/>
      <c r="G65" s="76">
        <v>5.0</v>
      </c>
      <c r="H65" s="82"/>
      <c r="I65" s="6"/>
      <c r="J65" s="57" t="s">
        <v>19</v>
      </c>
      <c r="K65" s="57" t="s">
        <v>26</v>
      </c>
      <c r="N65" s="79" t="s">
        <v>6</v>
      </c>
      <c r="O65" s="80"/>
      <c r="P65" s="57"/>
      <c r="Q65" s="57"/>
      <c r="R65" s="57"/>
      <c r="S65" s="57"/>
      <c r="T65" s="57"/>
      <c r="U65" s="6"/>
      <c r="V65" s="6"/>
      <c r="W65" s="6"/>
      <c r="X65" s="6"/>
      <c r="Y65" s="6"/>
      <c r="Z65" s="13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ht="15.75" customHeight="1">
      <c r="A66" s="30"/>
      <c r="B66" s="6"/>
      <c r="C66" s="6"/>
      <c r="D66" s="6"/>
      <c r="E66" s="6"/>
      <c r="F66" s="6"/>
      <c r="G66" s="6"/>
      <c r="H66" s="6"/>
      <c r="I66" s="6"/>
      <c r="O66" s="81"/>
      <c r="P66" s="6"/>
      <c r="Q66" s="6"/>
      <c r="R66" s="6"/>
      <c r="S66" s="6"/>
      <c r="T66" s="65">
        <f>IF(O65=Answers2!O69,1,0)</f>
        <v>0</v>
      </c>
      <c r="U66" s="6"/>
      <c r="V66" s="6"/>
      <c r="W66" s="6"/>
      <c r="X66" s="6"/>
      <c r="Y66" s="6"/>
      <c r="Z66" s="13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ht="15.75" customHeight="1">
      <c r="A67" s="3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3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ht="15.75" customHeight="1">
      <c r="A68" s="30"/>
      <c r="B68" s="6"/>
      <c r="C68" s="6"/>
      <c r="D68" s="6" t="s">
        <v>27</v>
      </c>
      <c r="E68" s="57" t="s">
        <v>28</v>
      </c>
      <c r="M68" s="79" t="s">
        <v>6</v>
      </c>
      <c r="N68" s="83"/>
      <c r="O68" s="6"/>
      <c r="P68" s="6"/>
      <c r="Q68" s="6"/>
      <c r="R68" s="6"/>
      <c r="S68" s="6"/>
      <c r="T68" s="13"/>
      <c r="U68" s="6"/>
      <c r="V68" s="84"/>
      <c r="W68" s="84"/>
      <c r="X68" s="84"/>
      <c r="Y68" s="84"/>
      <c r="Z68" s="84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ht="15.75" customHeight="1">
      <c r="A69" s="30"/>
      <c r="B69" s="6"/>
      <c r="C69" s="6"/>
      <c r="N69" s="81"/>
      <c r="O69" s="6"/>
      <c r="P69" s="6"/>
      <c r="Q69" s="6"/>
      <c r="R69" s="6"/>
      <c r="S69" s="6"/>
      <c r="T69" s="65">
        <f>IF(N68=Answers2!N72,1,0)</f>
        <v>0</v>
      </c>
      <c r="U69" s="6"/>
      <c r="V69" s="84"/>
      <c r="W69" s="84"/>
      <c r="X69" s="84"/>
      <c r="Y69" s="84"/>
      <c r="Z69" s="84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ht="15.75" customHeight="1">
      <c r="A70" s="30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3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ht="15.75" customHeight="1">
      <c r="A71" s="3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3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  <row r="72" ht="15.75" customHeight="1">
      <c r="A72" s="30"/>
      <c r="B72" s="45">
        <v>8.0</v>
      </c>
      <c r="C72" s="6"/>
      <c r="D72" s="57" t="s">
        <v>29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85"/>
      <c r="W72" s="86"/>
      <c r="X72" s="86"/>
      <c r="Y72" s="86"/>
      <c r="Z72" s="87"/>
      <c r="AA72" s="88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ht="15.75" customHeight="1">
      <c r="A73" s="3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89"/>
      <c r="W73" s="6"/>
      <c r="X73" s="6"/>
      <c r="Y73" s="6"/>
      <c r="Z73" s="13"/>
      <c r="AA73" s="90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ht="15.75" customHeight="1">
      <c r="A74" s="30"/>
      <c r="B74" s="6"/>
      <c r="C74" s="6"/>
      <c r="D74" s="57" t="s">
        <v>30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89"/>
      <c r="W74" s="6"/>
      <c r="X74" s="6"/>
      <c r="Y74" s="6"/>
      <c r="Z74" s="13"/>
      <c r="AA74" s="90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ht="15.75" customHeight="1">
      <c r="A75" s="30"/>
      <c r="B75" s="6"/>
      <c r="C75" s="6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89"/>
      <c r="W75" s="6"/>
      <c r="X75" s="6"/>
      <c r="Y75" s="6"/>
      <c r="Z75" s="13"/>
      <c r="AA75" s="90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ht="15.75" customHeight="1">
      <c r="A76" s="30"/>
      <c r="B76" s="6"/>
      <c r="C76" s="6"/>
      <c r="D76" s="91">
        <v>6.0</v>
      </c>
      <c r="E76" s="57" t="s">
        <v>31</v>
      </c>
      <c r="S76" s="57"/>
      <c r="T76" s="57"/>
      <c r="U76" s="57"/>
      <c r="V76" s="89"/>
      <c r="W76" s="6"/>
      <c r="X76" s="6"/>
      <c r="Y76" s="6"/>
      <c r="Z76" s="13"/>
      <c r="AA76" s="90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ht="15.75" customHeight="1">
      <c r="A77" s="30"/>
      <c r="B77" s="6"/>
      <c r="C77" s="6"/>
      <c r="D77" s="61">
        <v>7.0</v>
      </c>
      <c r="S77" s="57"/>
      <c r="T77" s="57"/>
      <c r="U77" s="57"/>
      <c r="V77" s="89"/>
      <c r="W77" s="6"/>
      <c r="X77" s="6"/>
      <c r="Y77" s="6"/>
      <c r="Z77" s="13"/>
      <c r="AA77" s="90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ht="15.75" customHeight="1">
      <c r="A78" s="30"/>
      <c r="B78" s="6"/>
      <c r="C78" s="6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89"/>
      <c r="W78" s="6"/>
      <c r="X78" s="6"/>
      <c r="Y78" s="6"/>
      <c r="Z78" s="13"/>
      <c r="AA78" s="90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</row>
    <row r="79" ht="25.5" customHeight="1">
      <c r="A79" s="30"/>
      <c r="B79" s="6"/>
      <c r="C79" s="6"/>
      <c r="D79" s="57" t="s">
        <v>15</v>
      </c>
      <c r="E79" s="57" t="s">
        <v>32</v>
      </c>
      <c r="F79" s="57"/>
      <c r="G79" s="57"/>
      <c r="H79" s="57"/>
      <c r="I79" s="57"/>
      <c r="J79" s="57"/>
      <c r="K79" s="57"/>
      <c r="L79" s="57"/>
      <c r="M79" s="92"/>
      <c r="N79" s="64"/>
      <c r="O79" s="57"/>
      <c r="P79" s="57"/>
      <c r="Q79" s="57"/>
      <c r="R79" s="57"/>
      <c r="S79" s="57"/>
      <c r="T79" s="65">
        <f>IF(M79=Answers2!M83,1,0)</f>
        <v>0</v>
      </c>
      <c r="U79" s="57"/>
      <c r="V79" s="89"/>
      <c r="W79" s="6"/>
      <c r="X79" s="6"/>
      <c r="Y79" s="6"/>
      <c r="Z79" s="13"/>
      <c r="AA79" s="90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</row>
    <row r="80" ht="15.75" customHeight="1">
      <c r="A80" s="30"/>
      <c r="B80" s="6"/>
      <c r="C80" s="6"/>
      <c r="D80" s="57"/>
      <c r="E80" s="57"/>
      <c r="F80" s="57"/>
      <c r="G80" s="57"/>
      <c r="H80" s="57"/>
      <c r="I80" s="57"/>
      <c r="J80" s="57"/>
      <c r="K80" s="57"/>
      <c r="L80" s="57"/>
      <c r="M80" s="6"/>
      <c r="N80" s="6"/>
      <c r="O80" s="57"/>
      <c r="P80" s="57"/>
      <c r="Q80" s="57"/>
      <c r="R80" s="57"/>
      <c r="S80" s="57"/>
      <c r="T80" s="57"/>
      <c r="U80" s="57"/>
      <c r="V80" s="89"/>
      <c r="W80" s="6"/>
      <c r="X80" s="6"/>
      <c r="Y80" s="6"/>
      <c r="Z80" s="13"/>
      <c r="AA80" s="90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</row>
    <row r="81" ht="24.0" customHeight="1">
      <c r="A81" s="30"/>
      <c r="B81" s="6"/>
      <c r="C81" s="6"/>
      <c r="D81" s="57" t="s">
        <v>17</v>
      </c>
      <c r="E81" s="57" t="s">
        <v>33</v>
      </c>
      <c r="F81" s="57"/>
      <c r="G81" s="57"/>
      <c r="H81" s="57"/>
      <c r="I81" s="57"/>
      <c r="J81" s="57"/>
      <c r="K81" s="57"/>
      <c r="L81" s="57"/>
      <c r="M81" s="92"/>
      <c r="N81" s="64"/>
      <c r="O81" s="57"/>
      <c r="P81" s="57"/>
      <c r="Q81" s="57"/>
      <c r="R81" s="57"/>
      <c r="S81" s="57"/>
      <c r="T81" s="65">
        <f>IF(M81=Answers2!M85,1,0)</f>
        <v>0</v>
      </c>
      <c r="U81" s="57"/>
      <c r="V81" s="93"/>
      <c r="W81" s="76"/>
      <c r="X81" s="76"/>
      <c r="Y81" s="76"/>
      <c r="Z81" s="94"/>
      <c r="AA81" s="95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</row>
    <row r="82" ht="1.5" customHeight="1">
      <c r="A82" s="30"/>
      <c r="B82" s="6"/>
      <c r="C82" s="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6"/>
      <c r="W82" s="6"/>
      <c r="X82" s="6"/>
      <c r="Y82" s="6"/>
      <c r="Z82" s="13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</row>
    <row r="83" ht="15.75" customHeight="1">
      <c r="A83" s="30"/>
      <c r="B83" s="6"/>
      <c r="C83" s="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6"/>
      <c r="W83" s="6"/>
      <c r="X83" s="6"/>
      <c r="Y83" s="6"/>
      <c r="Z83" s="13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</row>
    <row r="84" ht="15.75" customHeight="1">
      <c r="A84" s="30"/>
      <c r="B84" s="6"/>
      <c r="C84" s="6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6"/>
      <c r="W84" s="6"/>
      <c r="X84" s="6"/>
      <c r="Y84" s="6"/>
      <c r="Z84" s="13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</row>
    <row r="85" ht="15.75" customHeight="1">
      <c r="A85" s="30"/>
      <c r="B85" s="6"/>
      <c r="C85" s="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6"/>
      <c r="W85" s="6"/>
      <c r="X85" s="6"/>
      <c r="Y85" s="6"/>
      <c r="Z85" s="13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</row>
    <row r="86" ht="15.75" customHeight="1">
      <c r="A86" s="3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3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</row>
    <row r="87" ht="15.75" customHeight="1">
      <c r="A87" s="30"/>
      <c r="B87" s="6"/>
      <c r="C87" s="6" t="s">
        <v>34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13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</row>
    <row r="88" ht="15.75" customHeight="1">
      <c r="A88" s="3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13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</row>
    <row r="89" ht="15.75" customHeight="1">
      <c r="A89" s="30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13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</row>
    <row r="90" ht="15.75" customHeight="1">
      <c r="A90" s="3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13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</row>
    <row r="91" ht="15.75" customHeight="1">
      <c r="A91" s="30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13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</row>
    <row r="92" ht="15.75" customHeight="1">
      <c r="A92" s="3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13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</row>
    <row r="93" ht="15.75" customHeight="1">
      <c r="A93" s="30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13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</row>
    <row r="94" ht="15.75" customHeight="1">
      <c r="A94" s="30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13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</row>
    <row r="95" ht="15.75" customHeight="1">
      <c r="A95" s="30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13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</row>
    <row r="96" ht="15.75" customHeight="1">
      <c r="A96" s="3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13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</row>
    <row r="97" ht="15.75" customHeight="1">
      <c r="A97" s="3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13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</row>
    <row r="98" ht="15.75" customHeight="1">
      <c r="A98" s="3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13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</row>
    <row r="99" ht="15.75" customHeight="1">
      <c r="A99" s="3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13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</row>
    <row r="100" ht="15.75" customHeight="1">
      <c r="A100" s="3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13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</row>
    <row r="101" ht="15.75" customHeight="1">
      <c r="A101" s="3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13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</row>
    <row r="102" ht="15.75" customHeight="1">
      <c r="A102" s="3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13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</row>
    <row r="103" ht="15.75" customHeight="1">
      <c r="A103" s="3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13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</row>
    <row r="104" ht="15.75" customHeight="1">
      <c r="A104" s="3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13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</row>
    <row r="105" ht="15.75" customHeight="1">
      <c r="A105" s="3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13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</row>
    <row r="106" ht="15.75" customHeight="1">
      <c r="A106" s="30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13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</row>
    <row r="107" ht="15.75" customHeight="1">
      <c r="A107" s="30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13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</row>
    <row r="108" ht="15.75" customHeight="1">
      <c r="A108" s="3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13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</row>
    <row r="109" ht="15.75" customHeight="1">
      <c r="A109" s="30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13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</row>
    <row r="110" ht="15.75" customHeight="1">
      <c r="A110" s="3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13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</row>
    <row r="111" ht="15.75" customHeight="1">
      <c r="A111" s="3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13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</row>
    <row r="112" ht="15.75" customHeight="1">
      <c r="A112" s="3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13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</row>
    <row r="113" ht="15.75" customHeight="1">
      <c r="A113" s="3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13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</row>
    <row r="114" ht="15.75" customHeight="1">
      <c r="A114" s="3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13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</row>
    <row r="115" ht="15.75" customHeight="1">
      <c r="A115" s="3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13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</row>
    <row r="116" ht="15.75" customHeight="1">
      <c r="A116" s="3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13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</row>
    <row r="117" ht="15.75" customHeight="1">
      <c r="A117" s="3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13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</row>
    <row r="118" ht="15.75" customHeight="1">
      <c r="A118" s="3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13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</row>
    <row r="119" ht="15.75" customHeight="1">
      <c r="A119" s="3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13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</row>
    <row r="120" ht="15.75" customHeight="1">
      <c r="A120" s="3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13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ht="15.75" customHeight="1">
      <c r="A121" s="3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13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ht="15.75" customHeight="1">
      <c r="A122" s="3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13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</row>
    <row r="123" ht="15.75" customHeight="1">
      <c r="A123" s="3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13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</row>
    <row r="124" ht="15.75" customHeight="1">
      <c r="A124" s="3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13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</row>
    <row r="125" ht="15.75" customHeight="1">
      <c r="A125" s="3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13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</row>
    <row r="126" ht="15.75" customHeight="1">
      <c r="A126" s="3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13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</row>
    <row r="127" ht="15.75" customHeight="1">
      <c r="A127" s="3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13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</row>
    <row r="128" ht="15.75" customHeight="1">
      <c r="A128" s="3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13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</row>
    <row r="129" ht="15.75" customHeight="1">
      <c r="A129" s="3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13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ht="15.75" customHeight="1">
      <c r="A130" s="3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13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ht="15.75" customHeight="1">
      <c r="A131" s="3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13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ht="15.75" customHeight="1">
      <c r="A132" s="3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13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ht="15.75" customHeight="1">
      <c r="A133" s="3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13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ht="15.75" customHeight="1">
      <c r="A134" s="3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13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ht="15.75" customHeight="1">
      <c r="A135" s="3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13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ht="15.75" customHeight="1">
      <c r="A136" s="3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13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ht="15.75" customHeight="1">
      <c r="A137" s="3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13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8" ht="15.75" customHeight="1">
      <c r="A138" s="3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13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</row>
    <row r="139" ht="15.75" customHeight="1">
      <c r="A139" s="3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13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ht="15.75" customHeight="1">
      <c r="A140" s="3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13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ht="15.75" customHeight="1">
      <c r="A141" s="3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13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ht="15.75" customHeight="1">
      <c r="A142" s="3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13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3" ht="15.75" customHeight="1">
      <c r="A143" s="3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13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</row>
    <row r="144" ht="15.75" customHeight="1">
      <c r="A144" s="3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13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</row>
    <row r="145" ht="15.75" customHeight="1">
      <c r="A145" s="3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13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</row>
    <row r="146" ht="15.75" customHeight="1">
      <c r="A146" s="3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13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</row>
    <row r="147" ht="15.75" customHeight="1">
      <c r="A147" s="3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13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</row>
    <row r="148" ht="15.75" customHeight="1">
      <c r="A148" s="3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13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</row>
    <row r="149" ht="15.75" customHeight="1">
      <c r="A149" s="3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13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</row>
    <row r="150" ht="15.75" customHeight="1">
      <c r="A150" s="3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13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</row>
    <row r="151" ht="15.75" customHeight="1">
      <c r="A151" s="3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13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</row>
    <row r="152" ht="15.75" customHeight="1">
      <c r="A152" s="3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13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</row>
    <row r="153" ht="15.75" customHeight="1">
      <c r="A153" s="3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13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</row>
    <row r="154" ht="15.75" customHeight="1">
      <c r="A154" s="3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13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</row>
    <row r="155" ht="15.75" customHeight="1">
      <c r="A155" s="3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13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</row>
    <row r="156" ht="15.75" customHeight="1">
      <c r="A156" s="3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13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</row>
    <row r="157" ht="15.75" customHeight="1">
      <c r="A157" s="3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13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</row>
    <row r="158" ht="15.75" customHeight="1">
      <c r="A158" s="3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13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</row>
    <row r="159" ht="15.75" customHeight="1">
      <c r="A159" s="3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13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</row>
    <row r="160" ht="15.75" customHeight="1">
      <c r="A160" s="3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13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</row>
    <row r="161" ht="15.75" customHeight="1">
      <c r="A161" s="3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13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</row>
    <row r="162" ht="15.75" customHeight="1">
      <c r="A162" s="3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13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</row>
    <row r="163" ht="15.75" customHeight="1">
      <c r="A163" s="3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13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</row>
    <row r="164" ht="15.75" customHeight="1">
      <c r="A164" s="3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13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</row>
    <row r="165" ht="15.75" customHeight="1">
      <c r="A165" s="3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13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</row>
    <row r="166" ht="15.75" customHeight="1">
      <c r="A166" s="3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13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</row>
    <row r="167" ht="15.75" customHeight="1">
      <c r="A167" s="3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13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</row>
    <row r="168" ht="15.75" customHeight="1">
      <c r="A168" s="3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13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</row>
    <row r="169" ht="15.75" customHeight="1">
      <c r="A169" s="3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13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</row>
    <row r="170" ht="15.75" customHeight="1">
      <c r="A170" s="3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13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</row>
    <row r="171" ht="15.75" customHeight="1">
      <c r="A171" s="3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13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</row>
    <row r="172" ht="15.75" customHeight="1">
      <c r="A172" s="3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13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</row>
    <row r="173" ht="15.75" customHeight="1">
      <c r="A173" s="3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13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</row>
    <row r="174" ht="15.75" customHeight="1">
      <c r="A174" s="3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13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</row>
    <row r="175" ht="15.75" customHeight="1">
      <c r="A175" s="3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13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</row>
    <row r="176" ht="15.75" customHeight="1">
      <c r="A176" s="3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13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</row>
    <row r="177" ht="15.75" customHeight="1">
      <c r="A177" s="3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13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</row>
    <row r="178" ht="15.75" customHeight="1">
      <c r="A178" s="3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13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</row>
    <row r="179" ht="15.75" customHeight="1">
      <c r="A179" s="3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13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</row>
    <row r="180" ht="15.75" customHeight="1">
      <c r="A180" s="3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13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</row>
    <row r="181" ht="15.75" customHeight="1">
      <c r="A181" s="3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13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</row>
    <row r="182" ht="15.75" customHeight="1">
      <c r="A182" s="3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13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</row>
    <row r="183" ht="15.75" customHeight="1">
      <c r="A183" s="3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13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</row>
    <row r="184" ht="15.75" customHeight="1">
      <c r="A184" s="3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13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</row>
    <row r="185" ht="15.75" customHeight="1">
      <c r="A185" s="3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13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</row>
    <row r="186" ht="15.75" customHeight="1">
      <c r="A186" s="3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13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</row>
    <row r="187" ht="15.75" customHeight="1">
      <c r="A187" s="3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13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</row>
    <row r="188" ht="15.75" customHeight="1">
      <c r="A188" s="3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13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</row>
    <row r="189" ht="15.75" customHeight="1">
      <c r="A189" s="3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13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</row>
    <row r="190" ht="15.75" customHeight="1">
      <c r="A190" s="3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13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</row>
    <row r="191" ht="15.75" customHeight="1">
      <c r="A191" s="3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13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</row>
    <row r="192" ht="15.75" customHeight="1">
      <c r="A192" s="3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13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</row>
    <row r="193" ht="15.75" customHeight="1">
      <c r="A193" s="3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13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</row>
    <row r="194" ht="15.75" customHeight="1">
      <c r="A194" s="3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13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</row>
    <row r="195" ht="15.75" customHeight="1">
      <c r="A195" s="3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13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</row>
    <row r="196" ht="15.75" customHeight="1">
      <c r="A196" s="3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13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</row>
    <row r="197" ht="15.75" customHeight="1">
      <c r="A197" s="3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13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</row>
    <row r="198" ht="15.75" customHeight="1">
      <c r="A198" s="3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13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</row>
    <row r="199" ht="15.75" customHeight="1">
      <c r="A199" s="3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13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</row>
    <row r="200" ht="15.75" customHeight="1">
      <c r="A200" s="3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13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</row>
    <row r="201" ht="15.75" customHeight="1">
      <c r="A201" s="3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13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</row>
    <row r="202" ht="15.75" customHeight="1">
      <c r="A202" s="3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13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</row>
    <row r="203" ht="15.75" customHeight="1">
      <c r="A203" s="3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13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</row>
    <row r="204" ht="15.75" customHeight="1">
      <c r="A204" s="3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13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</row>
    <row r="205" ht="15.75" customHeight="1">
      <c r="A205" s="3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13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</row>
    <row r="206" ht="15.75" customHeight="1">
      <c r="A206" s="3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13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</row>
    <row r="207" ht="15.75" customHeight="1">
      <c r="A207" s="3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13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</row>
    <row r="208" ht="15.75" customHeight="1">
      <c r="A208" s="3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13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</row>
    <row r="209" ht="15.75" customHeight="1">
      <c r="A209" s="3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13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</row>
    <row r="210" ht="15.75" customHeight="1">
      <c r="A210" s="3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13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</row>
    <row r="211" ht="15.75" customHeight="1">
      <c r="A211" s="3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13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</row>
    <row r="212" ht="15.75" customHeight="1">
      <c r="A212" s="3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13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</row>
    <row r="213" ht="15.75" customHeight="1">
      <c r="A213" s="3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13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</row>
    <row r="214" ht="15.75" customHeight="1">
      <c r="A214" s="3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13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</row>
    <row r="215" ht="15.75" customHeight="1">
      <c r="A215" s="3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13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</row>
    <row r="216" ht="15.75" customHeight="1">
      <c r="A216" s="3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13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</row>
    <row r="217" ht="15.75" customHeight="1">
      <c r="A217" s="3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13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</row>
    <row r="218" ht="15.75" customHeight="1">
      <c r="A218" s="3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13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</row>
    <row r="219" ht="15.75" customHeight="1">
      <c r="A219" s="3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13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</row>
    <row r="220" ht="15.75" customHeight="1">
      <c r="A220" s="3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13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</row>
    <row r="221" ht="15.75" customHeight="1">
      <c r="A221" s="3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13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</row>
    <row r="222" ht="15.75" customHeight="1">
      <c r="A222" s="3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13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</row>
    <row r="223" ht="15.75" customHeight="1">
      <c r="A223" s="3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13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</row>
    <row r="224" ht="15.75" customHeight="1">
      <c r="A224" s="3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13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</row>
    <row r="225" ht="15.75" customHeight="1">
      <c r="A225" s="3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13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</row>
    <row r="226" ht="15.75" customHeight="1">
      <c r="A226" s="3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13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</row>
    <row r="227" ht="15.75" customHeight="1">
      <c r="A227" s="3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13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</row>
    <row r="228" ht="15.75" customHeight="1">
      <c r="A228" s="3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13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</row>
    <row r="229" ht="15.75" customHeight="1">
      <c r="A229" s="3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13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</row>
    <row r="230" ht="15.75" customHeight="1">
      <c r="A230" s="3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13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</row>
    <row r="231" ht="15.75" customHeight="1">
      <c r="A231" s="3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13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</row>
    <row r="232" ht="15.75" customHeight="1">
      <c r="A232" s="30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13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</row>
    <row r="233" ht="15.75" customHeight="1">
      <c r="A233" s="30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13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</row>
    <row r="234" ht="15.75" customHeight="1">
      <c r="A234" s="30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13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</row>
    <row r="235" ht="15.75" customHeight="1">
      <c r="A235" s="30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13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</row>
    <row r="236" ht="15.75" customHeight="1">
      <c r="A236" s="30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13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</row>
    <row r="237" ht="15.75" customHeight="1">
      <c r="A237" s="30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13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</row>
    <row r="238" ht="15.75" customHeight="1">
      <c r="A238" s="30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13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</row>
    <row r="239" ht="15.75" customHeight="1">
      <c r="A239" s="30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13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</row>
    <row r="240" ht="15.75" customHeight="1">
      <c r="A240" s="30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13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</row>
    <row r="241" ht="15.75" customHeight="1">
      <c r="A241" s="30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13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</row>
    <row r="242" ht="15.75" customHeight="1">
      <c r="A242" s="30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13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</row>
    <row r="243" ht="15.75" customHeight="1">
      <c r="A243" s="30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13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</row>
    <row r="244" ht="15.75" customHeight="1">
      <c r="A244" s="30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13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</row>
    <row r="245" ht="15.75" customHeight="1">
      <c r="A245" s="30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13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</row>
    <row r="246" ht="15.75" customHeight="1">
      <c r="A246" s="30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13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</row>
    <row r="247" ht="15.75" customHeight="1">
      <c r="A247" s="30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13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</row>
    <row r="248" ht="15.75" customHeight="1">
      <c r="A248" s="30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13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</row>
    <row r="249" ht="15.75" customHeight="1">
      <c r="A249" s="30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13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</row>
    <row r="250" ht="15.75" customHeight="1">
      <c r="A250" s="30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13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</row>
    <row r="251" ht="15.75" customHeight="1">
      <c r="A251" s="30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13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</row>
    <row r="252" ht="15.75" customHeight="1">
      <c r="A252" s="30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13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</row>
    <row r="253" ht="15.75" customHeight="1">
      <c r="A253" s="30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13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</row>
    <row r="254" ht="15.75" customHeight="1">
      <c r="A254" s="30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13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</row>
    <row r="255" ht="15.75" customHeight="1">
      <c r="A255" s="30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13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</row>
    <row r="256" ht="15.75" customHeight="1">
      <c r="A256" s="30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13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</row>
    <row r="257" ht="15.75" customHeight="1">
      <c r="A257" s="3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13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</row>
    <row r="258" ht="15.75" customHeight="1">
      <c r="A258" s="3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13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</row>
    <row r="259" ht="15.75" customHeight="1">
      <c r="A259" s="3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13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</row>
    <row r="260" ht="15.75" customHeight="1">
      <c r="A260" s="3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13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</row>
    <row r="261" ht="15.75" customHeight="1">
      <c r="A261" s="3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13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</row>
    <row r="262" ht="15.75" customHeight="1">
      <c r="A262" s="3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13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</row>
    <row r="263" ht="15.75" customHeight="1">
      <c r="A263" s="3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13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</row>
    <row r="264" ht="15.75" customHeight="1">
      <c r="A264" s="30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13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</row>
    <row r="265" ht="15.75" customHeight="1">
      <c r="A265" s="30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13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</row>
    <row r="266" ht="15.75" customHeight="1">
      <c r="A266" s="30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13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</row>
    <row r="267" ht="15.75" customHeight="1">
      <c r="A267" s="30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13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</row>
    <row r="268" ht="15.75" customHeight="1">
      <c r="A268" s="30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13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</row>
    <row r="269" ht="15.75" customHeight="1">
      <c r="A269" s="30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13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</row>
    <row r="270" ht="15.75" customHeight="1">
      <c r="A270" s="30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13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</row>
    <row r="271" ht="15.75" customHeight="1">
      <c r="A271" s="30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13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</row>
    <row r="272" ht="15.75" customHeight="1">
      <c r="A272" s="30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13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</row>
    <row r="273" ht="15.75" customHeight="1">
      <c r="A273" s="30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13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</row>
    <row r="274" ht="15.75" customHeight="1">
      <c r="A274" s="30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13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</row>
    <row r="275" ht="15.75" customHeight="1">
      <c r="A275" s="30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13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</row>
    <row r="276" ht="15.75" customHeight="1">
      <c r="A276" s="30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13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</row>
    <row r="277" ht="15.75" customHeight="1">
      <c r="A277" s="30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13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</row>
    <row r="278" ht="15.75" customHeight="1">
      <c r="A278" s="30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13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</row>
    <row r="279" ht="15.75" customHeight="1">
      <c r="A279" s="30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13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</row>
    <row r="280" ht="15.75" customHeight="1">
      <c r="A280" s="30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13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</row>
    <row r="281" ht="15.75" customHeight="1">
      <c r="A281" s="30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13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</row>
    <row r="282" ht="15.75" customHeight="1">
      <c r="A282" s="30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13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</row>
    <row r="283" ht="15.75" customHeight="1">
      <c r="A283" s="30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13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</row>
    <row r="284" ht="15.75" customHeight="1">
      <c r="A284" s="30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13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</row>
    <row r="285" ht="15.75" customHeight="1">
      <c r="A285" s="30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13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</row>
    <row r="286" ht="15.75" customHeight="1">
      <c r="A286" s="30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13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</row>
    <row r="287" ht="15.75" customHeight="1">
      <c r="A287" s="30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13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</row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D31:D33"/>
    <mergeCell ref="E31:E33"/>
    <mergeCell ref="F31:F33"/>
    <mergeCell ref="Q31:Q33"/>
    <mergeCell ref="R31:R33"/>
    <mergeCell ref="N32:O32"/>
    <mergeCell ref="T32:T33"/>
    <mergeCell ref="G33:M33"/>
    <mergeCell ref="D37:D39"/>
    <mergeCell ref="E37:E39"/>
    <mergeCell ref="Q37:Q39"/>
    <mergeCell ref="R37:R39"/>
    <mergeCell ref="N38:O38"/>
    <mergeCell ref="T38:T39"/>
    <mergeCell ref="G39:L39"/>
    <mergeCell ref="J63:J64"/>
    <mergeCell ref="K63:M64"/>
    <mergeCell ref="N63:N64"/>
    <mergeCell ref="O63:O64"/>
    <mergeCell ref="J61:J62"/>
    <mergeCell ref="J65:J66"/>
    <mergeCell ref="K65:M66"/>
    <mergeCell ref="N65:N66"/>
    <mergeCell ref="O65:O66"/>
    <mergeCell ref="D68:D69"/>
    <mergeCell ref="E68:L69"/>
    <mergeCell ref="M68:M69"/>
    <mergeCell ref="N68:N69"/>
    <mergeCell ref="E76:R77"/>
    <mergeCell ref="M79:N79"/>
    <mergeCell ref="M81:N81"/>
    <mergeCell ref="D58:H59"/>
    <mergeCell ref="D60:F61"/>
    <mergeCell ref="K61:M62"/>
    <mergeCell ref="N61:N62"/>
    <mergeCell ref="O61:O62"/>
    <mergeCell ref="D62:F63"/>
    <mergeCell ref="D64:F65"/>
    <mergeCell ref="C1:J1"/>
    <mergeCell ref="L1:M1"/>
    <mergeCell ref="N1:O1"/>
    <mergeCell ref="Q1:R1"/>
    <mergeCell ref="C3:T3"/>
    <mergeCell ref="C6:C8"/>
    <mergeCell ref="D6:D8"/>
    <mergeCell ref="L6:L8"/>
    <mergeCell ref="E6:E8"/>
    <mergeCell ref="K6:K8"/>
    <mergeCell ref="F8:J8"/>
    <mergeCell ref="E13:E15"/>
    <mergeCell ref="F13:F15"/>
    <mergeCell ref="R13:R15"/>
    <mergeCell ref="G15:K15"/>
    <mergeCell ref="Q25:Q27"/>
    <mergeCell ref="R25:R27"/>
    <mergeCell ref="N26:O26"/>
    <mergeCell ref="T26:T27"/>
    <mergeCell ref="Q13:Q15"/>
    <mergeCell ref="N14:O14"/>
    <mergeCell ref="T14:T15"/>
    <mergeCell ref="Q19:Q21"/>
    <mergeCell ref="R19:R21"/>
    <mergeCell ref="N20:O20"/>
    <mergeCell ref="T20:T21"/>
    <mergeCell ref="F25:F27"/>
    <mergeCell ref="G27:J27"/>
    <mergeCell ref="D13:D15"/>
    <mergeCell ref="D19:D21"/>
    <mergeCell ref="E19:E21"/>
    <mergeCell ref="F19:F21"/>
    <mergeCell ref="G21:I21"/>
    <mergeCell ref="D25:D27"/>
    <mergeCell ref="E25:E27"/>
    <mergeCell ref="F37:F39"/>
    <mergeCell ref="C44:H46"/>
    <mergeCell ref="J44:S46"/>
    <mergeCell ref="M48:N48"/>
    <mergeCell ref="C50:C52"/>
    <mergeCell ref="D50:L52"/>
    <mergeCell ref="M54:N54"/>
  </mergeCells>
  <conditionalFormatting sqref="F6:J6 G13:K13 G19:I19 G25:J25 G31:M31 G37:L37">
    <cfRule type="expression" dxfId="0" priority="1">
      <formula>F5="Shade"</formula>
    </cfRule>
  </conditionalFormatting>
  <conditionalFormatting sqref="G12">
    <cfRule type="cellIs" dxfId="0" priority="2" operator="equal">
      <formula>AG12</formula>
    </cfRule>
  </conditionalFormatting>
  <conditionalFormatting sqref="H12:K12">
    <cfRule type="cellIs" dxfId="0" priority="3" operator="equal">
      <formula>AH12</formula>
    </cfRule>
  </conditionalFormatting>
  <conditionalFormatting sqref="G18">
    <cfRule type="cellIs" dxfId="0" priority="4" operator="equal">
      <formula>AG18</formula>
    </cfRule>
  </conditionalFormatting>
  <conditionalFormatting sqref="H18:I18">
    <cfRule type="cellIs" dxfId="0" priority="5" operator="equal">
      <formula>AH18</formula>
    </cfRule>
  </conditionalFormatting>
  <conditionalFormatting sqref="H24:J24">
    <cfRule type="cellIs" dxfId="0" priority="6" operator="equal">
      <formula>AH24</formula>
    </cfRule>
  </conditionalFormatting>
  <conditionalFormatting sqref="G24">
    <cfRule type="cellIs" dxfId="0" priority="7" operator="equal">
      <formula>AG24</formula>
    </cfRule>
  </conditionalFormatting>
  <conditionalFormatting sqref="G30:M30">
    <cfRule type="cellIs" dxfId="0" priority="8" operator="equal">
      <formula>AG30</formula>
    </cfRule>
  </conditionalFormatting>
  <conditionalFormatting sqref="G36:L36">
    <cfRule type="cellIs" dxfId="0" priority="9" operator="equal">
      <formula>AG36</formula>
    </cfRule>
  </conditionalFormatting>
  <dataValidations>
    <dataValidation type="list" allowBlank="1" sqref="G12:K12 G18:I18 G24:J24 G30:M30 G36:L36">
      <formula1>$W$11:$W$12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13"/>
    <col customWidth="1" min="2" max="2" width="9.38"/>
    <col customWidth="1" min="3" max="11" width="5.63"/>
    <col customWidth="1" min="12" max="12" width="7.38"/>
    <col customWidth="1" min="13" max="14" width="5.63"/>
    <col customWidth="1" min="15" max="15" width="6.38"/>
    <col customWidth="1" min="16" max="17" width="5.63"/>
    <col customWidth="1" min="18" max="18" width="7.25"/>
    <col customWidth="1" min="19" max="22" width="5.63"/>
    <col customWidth="1" min="23" max="23" width="6.0"/>
    <col customWidth="1" hidden="1" min="24" max="24" width="6.0"/>
    <col customWidth="1" hidden="1" min="25" max="25" width="5.63"/>
    <col customWidth="1" min="26" max="26" width="37.75"/>
    <col customWidth="1" min="27" max="27" width="37.13"/>
    <col customWidth="1" hidden="1" min="28" max="40" width="5.63"/>
  </cols>
  <sheetData>
    <row r="1" ht="27.75" customHeight="1">
      <c r="A1" s="1"/>
      <c r="B1" s="2" t="s">
        <v>0</v>
      </c>
      <c r="C1" s="96"/>
      <c r="D1" s="4"/>
      <c r="E1" s="4"/>
      <c r="F1" s="4"/>
      <c r="G1" s="4"/>
      <c r="H1" s="4"/>
      <c r="I1" s="4"/>
      <c r="J1" s="5"/>
      <c r="K1" s="6"/>
      <c r="L1" s="7" t="s">
        <v>1</v>
      </c>
      <c r="M1" s="8"/>
      <c r="N1" s="9"/>
      <c r="O1" s="5"/>
      <c r="P1" s="6"/>
      <c r="Q1" s="10">
        <f>N1/41</f>
        <v>0</v>
      </c>
      <c r="R1" s="5"/>
      <c r="S1" s="6"/>
      <c r="T1" s="6"/>
      <c r="U1" s="6"/>
      <c r="V1" s="6"/>
      <c r="W1" s="6"/>
      <c r="X1" s="6"/>
      <c r="Y1" s="6"/>
      <c r="AA1" s="6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ht="15.75" customHeight="1">
      <c r="A2" s="1"/>
      <c r="B2" s="2"/>
      <c r="C2" s="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2" t="s">
        <v>2</v>
      </c>
      <c r="Q2" s="6"/>
      <c r="R2" s="6"/>
      <c r="S2" s="6"/>
      <c r="T2" s="6"/>
      <c r="U2" s="6"/>
      <c r="V2" s="6"/>
      <c r="W2" s="6"/>
      <c r="X2" s="6"/>
      <c r="Y2" s="6"/>
      <c r="Z2" s="13"/>
      <c r="AA2" s="6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ht="39.0" customHeight="1">
      <c r="A3" s="1"/>
      <c r="B3" s="2"/>
      <c r="C3" s="1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6"/>
      <c r="V3" s="6"/>
      <c r="W3" s="6"/>
      <c r="X3" s="6"/>
      <c r="Y3" s="6"/>
      <c r="Z3" s="13"/>
      <c r="AA3" s="6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ht="15.75" customHeight="1">
      <c r="A4" s="15"/>
      <c r="B4" s="16"/>
      <c r="C4" s="1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3"/>
      <c r="AA4" s="6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</row>
    <row r="5" ht="15.75" customHeight="1">
      <c r="A5" s="97"/>
      <c r="B5" s="97"/>
      <c r="C5" s="9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99"/>
      <c r="AA5" s="49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</row>
    <row r="6" ht="15.75" customHeight="1">
      <c r="A6" s="97"/>
      <c r="B6" s="97"/>
      <c r="C6" s="9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99"/>
      <c r="AA6" s="49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</row>
    <row r="7" ht="15.75" customHeight="1">
      <c r="A7" s="101"/>
      <c r="B7" s="101"/>
      <c r="C7" s="9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99"/>
      <c r="AA7" s="49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</row>
    <row r="8" ht="15.75" customHeight="1">
      <c r="A8" s="101"/>
      <c r="B8" s="101"/>
      <c r="C8" s="101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99"/>
      <c r="AA8" s="49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ht="23.25" customHeight="1">
      <c r="A9" s="101"/>
      <c r="B9" s="101"/>
      <c r="C9" s="102"/>
      <c r="D9" s="49"/>
      <c r="E9" s="103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99"/>
      <c r="AA9" s="49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</row>
    <row r="10" ht="23.25" customHeight="1">
      <c r="A10" s="101"/>
      <c r="B10" s="101"/>
      <c r="C10" s="101"/>
      <c r="D10" s="49"/>
      <c r="E10" s="101"/>
      <c r="F10" s="104"/>
      <c r="G10" s="101"/>
      <c r="H10" s="105"/>
      <c r="I10" s="49"/>
      <c r="J10" s="105"/>
      <c r="K10" s="49"/>
      <c r="L10" s="49"/>
      <c r="M10" s="103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99"/>
      <c r="AA10" s="49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</row>
    <row r="11" ht="23.25" customHeight="1">
      <c r="A11" s="101"/>
      <c r="B11" s="101"/>
      <c r="C11" s="101"/>
      <c r="D11" s="49"/>
      <c r="E11" s="49"/>
      <c r="F11" s="40"/>
      <c r="G11" s="49"/>
      <c r="H11" s="40"/>
      <c r="I11" s="49"/>
      <c r="J11" s="40"/>
      <c r="K11" s="49"/>
      <c r="L11" s="49"/>
      <c r="M11" s="103"/>
      <c r="N11" s="49"/>
      <c r="O11" s="49"/>
      <c r="P11" s="49"/>
      <c r="Q11" s="49"/>
      <c r="R11" s="49"/>
      <c r="S11" s="106"/>
      <c r="T11" s="107"/>
      <c r="U11" s="49"/>
      <c r="V11" s="49"/>
      <c r="W11" s="49"/>
      <c r="X11" s="49"/>
      <c r="Y11" s="49"/>
      <c r="Z11" s="99"/>
      <c r="AA11" s="49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</row>
    <row r="12" ht="23.25" customHeight="1">
      <c r="A12" s="101"/>
      <c r="B12" s="101"/>
      <c r="C12" s="101"/>
      <c r="D12" s="103"/>
      <c r="E12" s="10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99"/>
      <c r="AA12" s="49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</row>
    <row r="13" ht="15.75" customHeight="1">
      <c r="A13" s="101"/>
      <c r="B13" s="101"/>
      <c r="C13" s="101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99"/>
      <c r="AA13" s="49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</row>
    <row r="14" ht="15.75" customHeight="1">
      <c r="A14" s="3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3"/>
      <c r="AA14" s="6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</row>
    <row r="15" ht="15.75" customHeight="1">
      <c r="A15" s="3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3"/>
      <c r="AA15" s="6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</row>
    <row r="16" ht="15.75" customHeight="1">
      <c r="A16" s="30"/>
      <c r="B16" s="45">
        <v>1.0</v>
      </c>
      <c r="C16" s="6"/>
      <c r="D16" s="6"/>
      <c r="E16" s="6"/>
      <c r="F16" s="6"/>
      <c r="G16" s="6" t="b">
        <v>0</v>
      </c>
      <c r="H16" s="6" t="b">
        <v>0</v>
      </c>
      <c r="I16" s="6" t="b">
        <v>0</v>
      </c>
      <c r="J16" s="6" t="b">
        <v>0</v>
      </c>
      <c r="K16" s="6" t="b">
        <v>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3"/>
      <c r="AA16" s="6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</row>
    <row r="17" ht="15.75" customHeight="1">
      <c r="A17" s="30"/>
      <c r="B17" s="6"/>
      <c r="C17" s="48">
        <v>3.0</v>
      </c>
      <c r="D17" s="6" t="s">
        <v>5</v>
      </c>
      <c r="E17" s="6">
        <v>50.0</v>
      </c>
      <c r="F17" s="24" t="s">
        <v>6</v>
      </c>
      <c r="G17" s="26">
        <f>G19/C19</f>
        <v>10</v>
      </c>
      <c r="H17" s="26">
        <f t="shared" ref="H17:K17" si="1">G17</f>
        <v>10</v>
      </c>
      <c r="I17" s="26">
        <f t="shared" si="1"/>
        <v>10</v>
      </c>
      <c r="J17" s="26">
        <f t="shared" si="1"/>
        <v>10</v>
      </c>
      <c r="K17" s="26">
        <f t="shared" si="1"/>
        <v>10</v>
      </c>
      <c r="M17" s="6"/>
      <c r="N17" s="6"/>
      <c r="O17" s="6"/>
      <c r="P17" s="6"/>
      <c r="Q17" s="24" t="s">
        <v>6</v>
      </c>
      <c r="R17" s="109">
        <f>G19/C19*C17</f>
        <v>30</v>
      </c>
      <c r="S17" s="6"/>
      <c r="T17" s="6"/>
      <c r="U17" s="6"/>
      <c r="V17" s="6"/>
      <c r="W17" s="6"/>
      <c r="X17" s="6"/>
      <c r="Y17" s="6"/>
      <c r="Z17" s="13"/>
      <c r="AA17" s="6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</row>
    <row r="18" ht="4.5" customHeight="1">
      <c r="A18" s="30"/>
      <c r="B18" s="6"/>
      <c r="C18" s="6" t="s">
        <v>8</v>
      </c>
      <c r="G18" s="6"/>
      <c r="H18" s="6"/>
      <c r="I18" s="6"/>
      <c r="J18" s="6"/>
      <c r="K18" s="6"/>
      <c r="N18" s="6"/>
      <c r="P18" s="6"/>
      <c r="R18" s="51"/>
      <c r="S18" s="6"/>
      <c r="T18" s="110" t="e">
        <v>#REF!</v>
      </c>
      <c r="U18" s="6"/>
      <c r="V18" s="6"/>
      <c r="W18" s="6"/>
      <c r="X18" s="6"/>
      <c r="Y18" s="6"/>
      <c r="Z18" s="53"/>
      <c r="AA18" s="6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</row>
    <row r="19" ht="23.25" customHeight="1">
      <c r="A19" s="30"/>
      <c r="B19" s="6"/>
      <c r="C19" s="6">
        <v>5.0</v>
      </c>
      <c r="G19" s="37">
        <f>E17</f>
        <v>50</v>
      </c>
      <c r="H19" s="38"/>
      <c r="I19" s="38"/>
      <c r="J19" s="38"/>
      <c r="K19" s="39"/>
      <c r="N19" s="6"/>
      <c r="O19" s="6"/>
      <c r="P19" s="6"/>
      <c r="R19" s="54"/>
      <c r="S19" s="6"/>
      <c r="T19" s="111"/>
      <c r="U19" s="6"/>
      <c r="V19" s="6"/>
      <c r="W19" s="6"/>
      <c r="X19" s="6"/>
      <c r="Y19" s="6"/>
      <c r="Z19" s="13"/>
      <c r="AA19" s="6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</row>
    <row r="20" ht="15.75" customHeight="1">
      <c r="A20" s="3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3"/>
      <c r="AA20" s="6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</row>
    <row r="21" ht="15.75" customHeight="1">
      <c r="A21" s="30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3"/>
      <c r="AA21" s="6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</row>
    <row r="22" ht="15.75" customHeight="1">
      <c r="A22" s="30"/>
      <c r="B22" s="45">
        <v>2.0</v>
      </c>
      <c r="C22" s="6"/>
      <c r="D22" s="6"/>
      <c r="E22" s="6"/>
      <c r="F22" s="6"/>
      <c r="G22" s="6" t="b">
        <v>0</v>
      </c>
      <c r="H22" s="6" t="b">
        <v>0</v>
      </c>
      <c r="I22" s="6" t="b"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3"/>
      <c r="AA22" s="6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</row>
    <row r="23" ht="15.75" customHeight="1">
      <c r="A23" s="30"/>
      <c r="B23" s="6"/>
      <c r="C23" s="48">
        <v>2.0</v>
      </c>
      <c r="D23" s="6" t="s">
        <v>5</v>
      </c>
      <c r="E23" s="6">
        <v>24.0</v>
      </c>
      <c r="F23" s="24" t="s">
        <v>6</v>
      </c>
      <c r="G23" s="26">
        <f>G25/C25</f>
        <v>8</v>
      </c>
      <c r="H23" s="26">
        <f t="shared" ref="H23:I23" si="2">G23</f>
        <v>8</v>
      </c>
      <c r="I23" s="26">
        <f t="shared" si="2"/>
        <v>8</v>
      </c>
      <c r="J23" s="6"/>
      <c r="K23" s="6"/>
      <c r="L23" s="6"/>
      <c r="N23" s="6"/>
      <c r="O23" s="6"/>
      <c r="P23" s="6"/>
      <c r="Q23" s="24" t="s">
        <v>6</v>
      </c>
      <c r="R23" s="109">
        <f>G25/C25*C23</f>
        <v>16</v>
      </c>
      <c r="S23" s="6"/>
      <c r="T23" s="6"/>
      <c r="U23" s="6"/>
      <c r="V23" s="6"/>
      <c r="W23" s="6"/>
      <c r="X23" s="6"/>
      <c r="Y23" s="6"/>
      <c r="Z23" s="13"/>
      <c r="AA23" s="6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</row>
    <row r="24" ht="6.0" customHeight="1">
      <c r="A24" s="30"/>
      <c r="B24" s="6"/>
      <c r="C24" s="6" t="s">
        <v>8</v>
      </c>
      <c r="G24" s="6"/>
      <c r="H24" s="6"/>
      <c r="I24" s="6"/>
      <c r="J24" s="6"/>
      <c r="K24" s="6"/>
      <c r="L24" s="6"/>
      <c r="N24" s="6"/>
      <c r="P24" s="6"/>
      <c r="R24" s="51"/>
      <c r="S24" s="6"/>
      <c r="T24" s="110" t="e">
        <v>#REF!</v>
      </c>
      <c r="U24" s="6"/>
      <c r="V24" s="6"/>
      <c r="W24" s="6"/>
      <c r="X24" s="6"/>
      <c r="Y24" s="6"/>
      <c r="Z24" s="13"/>
      <c r="AA24" s="6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</row>
    <row r="25" ht="15.75" customHeight="1">
      <c r="A25" s="30"/>
      <c r="B25" s="6"/>
      <c r="C25" s="6">
        <v>3.0</v>
      </c>
      <c r="G25" s="37">
        <f>E23</f>
        <v>24</v>
      </c>
      <c r="H25" s="38"/>
      <c r="I25" s="39"/>
      <c r="J25" s="6"/>
      <c r="K25" s="6"/>
      <c r="L25" s="6"/>
      <c r="N25" s="6"/>
      <c r="O25" s="6"/>
      <c r="P25" s="6"/>
      <c r="R25" s="54"/>
      <c r="S25" s="6"/>
      <c r="T25" s="111"/>
      <c r="U25" s="6"/>
      <c r="V25" s="6"/>
      <c r="W25" s="6"/>
      <c r="X25" s="6"/>
      <c r="Y25" s="6"/>
      <c r="Z25" s="13"/>
      <c r="AA25" s="6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</row>
    <row r="26" ht="15.75" customHeight="1">
      <c r="A26" s="3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3"/>
      <c r="AA26" s="6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</row>
    <row r="27" ht="15.75" customHeight="1">
      <c r="A27" s="3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3"/>
      <c r="AA27" s="6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</row>
    <row r="28" ht="15.75" customHeight="1">
      <c r="A28" s="30"/>
      <c r="B28" s="45">
        <v>3.0</v>
      </c>
      <c r="C28" s="6"/>
      <c r="D28" s="6"/>
      <c r="E28" s="6"/>
      <c r="F28" s="6"/>
      <c r="G28" s="6" t="b">
        <v>0</v>
      </c>
      <c r="H28" s="6" t="b">
        <v>0</v>
      </c>
      <c r="I28" s="6" t="b">
        <v>0</v>
      </c>
      <c r="J28" s="6" t="b"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3"/>
      <c r="AA28" s="6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</row>
    <row r="29" ht="15.75" customHeight="1">
      <c r="A29" s="30"/>
      <c r="B29" s="6"/>
      <c r="C29" s="48">
        <v>3.0</v>
      </c>
      <c r="D29" s="6" t="s">
        <v>5</v>
      </c>
      <c r="E29" s="6">
        <v>20.0</v>
      </c>
      <c r="F29" s="24" t="s">
        <v>6</v>
      </c>
      <c r="G29" s="26">
        <f>G31/C31</f>
        <v>5</v>
      </c>
      <c r="H29" s="26">
        <f t="shared" ref="H29:J29" si="3">G29</f>
        <v>5</v>
      </c>
      <c r="I29" s="26">
        <f t="shared" si="3"/>
        <v>5</v>
      </c>
      <c r="J29" s="26">
        <f t="shared" si="3"/>
        <v>5</v>
      </c>
      <c r="K29" s="6"/>
      <c r="L29" s="6"/>
      <c r="N29" s="6"/>
      <c r="O29" s="6"/>
      <c r="P29" s="6"/>
      <c r="Q29" s="24" t="s">
        <v>6</v>
      </c>
      <c r="R29" s="109">
        <f>G31/C31*C29</f>
        <v>15</v>
      </c>
      <c r="S29" s="6"/>
      <c r="T29" s="6"/>
      <c r="U29" s="6"/>
      <c r="V29" s="6"/>
      <c r="W29" s="6"/>
      <c r="X29" s="6"/>
      <c r="Y29" s="6"/>
      <c r="Z29" s="13"/>
      <c r="AA29" s="6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</row>
    <row r="30" ht="6.0" customHeight="1">
      <c r="A30" s="30"/>
      <c r="B30" s="6"/>
      <c r="C30" s="6" t="s">
        <v>8</v>
      </c>
      <c r="G30" s="6"/>
      <c r="H30" s="6"/>
      <c r="I30" s="6"/>
      <c r="J30" s="6"/>
      <c r="K30" s="6"/>
      <c r="L30" s="6"/>
      <c r="N30" s="6"/>
      <c r="P30" s="6"/>
      <c r="R30" s="51"/>
      <c r="S30" s="6"/>
      <c r="T30" s="110" t="e">
        <v>#REF!</v>
      </c>
      <c r="U30" s="6"/>
      <c r="V30" s="6"/>
      <c r="W30" s="6"/>
      <c r="X30" s="6"/>
      <c r="Y30" s="6"/>
      <c r="Z30" s="13"/>
      <c r="AA30" s="6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</row>
    <row r="31" ht="15.75" customHeight="1">
      <c r="A31" s="30"/>
      <c r="B31" s="6"/>
      <c r="C31" s="6">
        <v>4.0</v>
      </c>
      <c r="G31" s="37">
        <v>20.0</v>
      </c>
      <c r="H31" s="38"/>
      <c r="I31" s="38"/>
      <c r="J31" s="39"/>
      <c r="K31" s="6"/>
      <c r="L31" s="6"/>
      <c r="N31" s="6"/>
      <c r="O31" s="6"/>
      <c r="P31" s="6"/>
      <c r="R31" s="54"/>
      <c r="S31" s="6"/>
      <c r="T31" s="111"/>
      <c r="U31" s="6"/>
      <c r="V31" s="6"/>
      <c r="W31" s="6"/>
      <c r="X31" s="6"/>
      <c r="Y31" s="6"/>
      <c r="Z31" s="13"/>
      <c r="AA31" s="6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</row>
    <row r="32" ht="15.75" customHeight="1">
      <c r="A32" s="3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3"/>
      <c r="AA32" s="6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</row>
    <row r="33" ht="15.75" customHeight="1">
      <c r="A33" s="3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3"/>
      <c r="AA33" s="6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</row>
    <row r="34" ht="15.75" customHeight="1">
      <c r="A34" s="30"/>
      <c r="B34" s="45">
        <v>4.0</v>
      </c>
      <c r="C34" s="6"/>
      <c r="D34" s="6"/>
      <c r="E34" s="6"/>
      <c r="F34" s="6"/>
      <c r="G34" s="6" t="b">
        <v>0</v>
      </c>
      <c r="H34" s="6" t="b">
        <v>0</v>
      </c>
      <c r="I34" s="6" t="b">
        <v>1</v>
      </c>
      <c r="J34" s="6" t="b">
        <v>1</v>
      </c>
      <c r="K34" s="6" t="b">
        <v>1</v>
      </c>
      <c r="L34" s="6" t="b">
        <v>1</v>
      </c>
      <c r="M34" s="6" t="b">
        <v>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3"/>
      <c r="AA34" s="6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</row>
    <row r="35" ht="15.75" customHeight="1">
      <c r="A35" s="30"/>
      <c r="B35" s="6"/>
      <c r="C35" s="48">
        <v>4.0</v>
      </c>
      <c r="D35" s="6" t="s">
        <v>5</v>
      </c>
      <c r="E35" s="6">
        <v>21.0</v>
      </c>
      <c r="F35" s="24" t="s">
        <v>6</v>
      </c>
      <c r="G35" s="26">
        <f>G37/C37</f>
        <v>3</v>
      </c>
      <c r="H35" s="26">
        <f t="shared" ref="H35:M35" si="4">G35</f>
        <v>3</v>
      </c>
      <c r="I35" s="26">
        <f t="shared" si="4"/>
        <v>3</v>
      </c>
      <c r="J35" s="26">
        <f t="shared" si="4"/>
        <v>3</v>
      </c>
      <c r="K35" s="26">
        <f t="shared" si="4"/>
        <v>3</v>
      </c>
      <c r="L35" s="26">
        <f t="shared" si="4"/>
        <v>3</v>
      </c>
      <c r="M35" s="26">
        <f t="shared" si="4"/>
        <v>3</v>
      </c>
      <c r="N35" s="6"/>
      <c r="O35" s="6"/>
      <c r="P35" s="6"/>
      <c r="Q35" s="24" t="s">
        <v>6</v>
      </c>
      <c r="R35" s="109">
        <f>G37/C37*C35</f>
        <v>12</v>
      </c>
      <c r="S35" s="6"/>
      <c r="T35" s="6"/>
      <c r="U35" s="6"/>
      <c r="V35" s="6"/>
      <c r="W35" s="6"/>
      <c r="X35" s="6"/>
      <c r="Y35" s="6"/>
      <c r="Z35" s="13"/>
      <c r="AA35" s="6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</row>
    <row r="36" ht="6.0" customHeight="1">
      <c r="A36" s="30"/>
      <c r="B36" s="6"/>
      <c r="C36" s="6">
        <v>4.0</v>
      </c>
      <c r="G36" s="6"/>
      <c r="H36" s="6"/>
      <c r="I36" s="6"/>
      <c r="J36" s="6"/>
      <c r="K36" s="6"/>
      <c r="L36" s="6"/>
      <c r="N36" s="6"/>
      <c r="P36" s="6"/>
      <c r="R36" s="51"/>
      <c r="S36" s="6"/>
      <c r="T36" s="110" t="e">
        <v>#REF!</v>
      </c>
      <c r="U36" s="6"/>
      <c r="V36" s="6"/>
      <c r="W36" s="6"/>
      <c r="X36" s="6"/>
      <c r="Y36" s="6"/>
      <c r="Z36" s="13"/>
      <c r="AA36" s="6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</row>
    <row r="37" ht="15.75" customHeight="1">
      <c r="A37" s="30"/>
      <c r="B37" s="6"/>
      <c r="C37" s="6">
        <v>7.0</v>
      </c>
      <c r="G37" s="37">
        <f>E35</f>
        <v>21</v>
      </c>
      <c r="H37" s="38"/>
      <c r="I37" s="38"/>
      <c r="J37" s="38"/>
      <c r="K37" s="38"/>
      <c r="L37" s="38"/>
      <c r="M37" s="39"/>
      <c r="N37" s="6"/>
      <c r="O37" s="6"/>
      <c r="P37" s="6"/>
      <c r="R37" s="54"/>
      <c r="S37" s="6"/>
      <c r="T37" s="111"/>
      <c r="U37" s="6"/>
      <c r="V37" s="6"/>
      <c r="W37" s="6"/>
      <c r="X37" s="6"/>
      <c r="Y37" s="6"/>
      <c r="Z37" s="13"/>
      <c r="AA37" s="6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</row>
    <row r="38" ht="15.75" customHeight="1">
      <c r="A38" s="3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13"/>
      <c r="AA38" s="6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</row>
    <row r="39" ht="15.75" customHeight="1">
      <c r="A39" s="3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13"/>
      <c r="AA39" s="6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</row>
    <row r="40" ht="15.75" customHeight="1">
      <c r="A40" s="30"/>
      <c r="B40" s="45">
        <v>5.0</v>
      </c>
      <c r="C40" s="6"/>
      <c r="D40" s="6"/>
      <c r="E40" s="6"/>
      <c r="F40" s="6"/>
      <c r="G40" s="6" t="b">
        <v>0</v>
      </c>
      <c r="H40" s="6" t="b">
        <v>0</v>
      </c>
      <c r="I40" s="6" t="b">
        <v>1</v>
      </c>
      <c r="J40" s="6" t="b">
        <v>1</v>
      </c>
      <c r="K40" s="6" t="b">
        <v>1</v>
      </c>
      <c r="L40" s="6" t="b">
        <v>1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13"/>
      <c r="AA40" s="6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</row>
    <row r="41" ht="15.75" customHeight="1">
      <c r="A41" s="30"/>
      <c r="B41" s="6"/>
      <c r="C41" s="48">
        <v>5.0</v>
      </c>
      <c r="D41" s="6" t="s">
        <v>5</v>
      </c>
      <c r="E41" s="6">
        <v>30.0</v>
      </c>
      <c r="F41" s="24" t="s">
        <v>6</v>
      </c>
      <c r="G41" s="26">
        <f>G43/C43</f>
        <v>5</v>
      </c>
      <c r="H41" s="26">
        <f t="shared" ref="H41:J41" si="5">G41</f>
        <v>5</v>
      </c>
      <c r="I41" s="26">
        <f t="shared" si="5"/>
        <v>5</v>
      </c>
      <c r="J41" s="26">
        <f t="shared" si="5"/>
        <v>5</v>
      </c>
      <c r="K41" s="26">
        <f t="shared" ref="K41:L41" si="6">I41</f>
        <v>5</v>
      </c>
      <c r="L41" s="26">
        <f t="shared" si="6"/>
        <v>5</v>
      </c>
      <c r="M41" s="6"/>
      <c r="N41" s="6"/>
      <c r="O41" s="6"/>
      <c r="P41" s="6"/>
      <c r="Q41" s="24" t="s">
        <v>6</v>
      </c>
      <c r="R41" s="109">
        <f>G43/C43*C41</f>
        <v>25</v>
      </c>
      <c r="S41" s="6"/>
      <c r="T41" s="6"/>
      <c r="U41" s="6"/>
      <c r="V41" s="6"/>
      <c r="W41" s="6"/>
      <c r="X41" s="6"/>
      <c r="Y41" s="6"/>
      <c r="Z41" s="13"/>
      <c r="AA41" s="6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</row>
    <row r="42" ht="6.0" customHeight="1">
      <c r="A42" s="30"/>
      <c r="B42" s="6"/>
      <c r="C42" s="6" t="s">
        <v>8</v>
      </c>
      <c r="G42" s="6"/>
      <c r="H42" s="6"/>
      <c r="I42" s="6"/>
      <c r="J42" s="6"/>
      <c r="K42" s="6"/>
      <c r="L42" s="6"/>
      <c r="M42" s="6"/>
      <c r="N42" s="6"/>
      <c r="P42" s="6"/>
      <c r="R42" s="51"/>
      <c r="S42" s="6"/>
      <c r="T42" s="110" t="e">
        <v>#REF!</v>
      </c>
      <c r="U42" s="6"/>
      <c r="V42" s="6"/>
      <c r="W42" s="6"/>
      <c r="X42" s="6"/>
      <c r="Y42" s="6"/>
      <c r="Z42" s="13"/>
      <c r="AA42" s="6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</row>
    <row r="43" ht="15.75" customHeight="1">
      <c r="A43" s="30"/>
      <c r="B43" s="6"/>
      <c r="C43" s="6">
        <v>6.0</v>
      </c>
      <c r="G43" s="37">
        <f>E41</f>
        <v>30</v>
      </c>
      <c r="H43" s="38"/>
      <c r="I43" s="38"/>
      <c r="J43" s="38"/>
      <c r="K43" s="38"/>
      <c r="L43" s="39"/>
      <c r="M43" s="6"/>
      <c r="N43" s="6"/>
      <c r="O43" s="6"/>
      <c r="P43" s="6"/>
      <c r="R43" s="54"/>
      <c r="S43" s="6"/>
      <c r="T43" s="111"/>
      <c r="U43" s="6"/>
      <c r="V43" s="6"/>
      <c r="W43" s="6"/>
      <c r="X43" s="6"/>
      <c r="Y43" s="6"/>
      <c r="Z43" s="13"/>
      <c r="AA43" s="6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</row>
    <row r="44" ht="15.75" customHeight="1">
      <c r="A44" s="3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13"/>
      <c r="AA44" s="6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</row>
    <row r="45" ht="15.75" customHeight="1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13"/>
      <c r="AA45" s="6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</row>
    <row r="46" ht="15.75" customHeight="1">
      <c r="A46" s="29"/>
      <c r="B46" s="56" t="s">
        <v>12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13"/>
      <c r="AA46" s="6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</row>
    <row r="47" ht="15.75" customHeight="1">
      <c r="A47" s="3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13"/>
      <c r="AA47" s="6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</row>
    <row r="48" ht="15.75" customHeight="1">
      <c r="A48" s="30"/>
      <c r="B48" s="45">
        <v>6.0</v>
      </c>
      <c r="C48" s="57" t="s">
        <v>13</v>
      </c>
      <c r="I48" s="58">
        <v>3.0</v>
      </c>
      <c r="J48" s="57" t="s">
        <v>14</v>
      </c>
      <c r="T48" s="6"/>
      <c r="U48" s="6"/>
      <c r="V48" s="6"/>
      <c r="W48" s="6"/>
      <c r="X48" s="6"/>
      <c r="Y48" s="6"/>
      <c r="Z48" s="6"/>
      <c r="AA48" s="6"/>
      <c r="AB48" s="13"/>
      <c r="AC48" s="6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</row>
    <row r="49" ht="1.5" customHeight="1">
      <c r="A49" s="30"/>
      <c r="B49" s="30"/>
      <c r="I49" s="60"/>
      <c r="T49" s="6"/>
      <c r="U49" s="6"/>
      <c r="V49" s="6"/>
      <c r="W49" s="6"/>
      <c r="X49" s="6"/>
      <c r="Y49" s="6"/>
      <c r="Z49" s="6"/>
      <c r="AA49" s="6"/>
      <c r="AB49" s="13"/>
      <c r="AC49" s="6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</row>
    <row r="50" ht="18.0" customHeight="1">
      <c r="A50" s="30"/>
      <c r="B50" s="30"/>
      <c r="I50" s="61">
        <v>8.0</v>
      </c>
      <c r="T50" s="6"/>
      <c r="U50" s="6"/>
      <c r="V50" s="6"/>
      <c r="W50" s="6"/>
      <c r="X50" s="6"/>
      <c r="Y50" s="6"/>
      <c r="Z50" s="6"/>
      <c r="AA50" s="6"/>
      <c r="AB50" s="13"/>
      <c r="AC50" s="6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</row>
    <row r="51" ht="15.75" customHeight="1">
      <c r="A51" s="30"/>
      <c r="B51" s="3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13"/>
      <c r="AB51" s="6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</row>
    <row r="52" ht="15.75" customHeight="1">
      <c r="A52" s="30"/>
      <c r="B52" s="30"/>
      <c r="C52" s="6" t="s">
        <v>15</v>
      </c>
      <c r="D52" s="57" t="s">
        <v>16</v>
      </c>
      <c r="E52" s="6"/>
      <c r="F52" s="6"/>
      <c r="G52" s="6"/>
      <c r="H52" s="6"/>
      <c r="I52" s="6"/>
      <c r="J52" s="6"/>
      <c r="K52" s="6"/>
      <c r="L52" s="6"/>
      <c r="M52" s="63">
        <f>24/I50*I48</f>
        <v>9</v>
      </c>
      <c r="N52" s="64"/>
      <c r="O52" s="6"/>
      <c r="P52" s="6"/>
      <c r="Q52" s="6"/>
      <c r="R52" s="6"/>
      <c r="S52" s="6"/>
      <c r="T52" s="112"/>
      <c r="U52" s="6"/>
      <c r="V52" s="6"/>
      <c r="W52" s="6"/>
      <c r="X52" s="6"/>
      <c r="Y52" s="6"/>
      <c r="Z52" s="6"/>
      <c r="AA52" s="13"/>
      <c r="AB52" s="6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</row>
    <row r="53" ht="15.75" customHeight="1">
      <c r="A53" s="30"/>
      <c r="B53" s="30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13"/>
      <c r="AB53" s="6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</row>
    <row r="54" ht="24.0" customHeight="1">
      <c r="A54" s="30"/>
      <c r="B54" s="30"/>
      <c r="C54" s="6" t="s">
        <v>17</v>
      </c>
      <c r="D54" s="57" t="s">
        <v>18</v>
      </c>
      <c r="M54" s="66">
        <f>I50-I48</f>
        <v>5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13"/>
      <c r="AB54" s="6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</row>
    <row r="55" ht="1.5" customHeight="1">
      <c r="A55" s="30"/>
      <c r="B55" s="30"/>
      <c r="M55" s="67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3"/>
      <c r="AB55" s="6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</row>
    <row r="56" ht="26.25" customHeight="1">
      <c r="A56" s="30"/>
      <c r="B56" s="30"/>
      <c r="M56" s="68">
        <f>I50</f>
        <v>8</v>
      </c>
      <c r="N56" s="6"/>
      <c r="O56" s="6"/>
      <c r="P56" s="6"/>
      <c r="Q56" s="6"/>
      <c r="R56" s="6"/>
      <c r="S56" s="6"/>
      <c r="T56" s="112"/>
      <c r="U56" s="6"/>
      <c r="V56" s="6"/>
      <c r="W56" s="6"/>
      <c r="X56" s="6"/>
      <c r="Y56" s="6"/>
      <c r="Z56" s="6"/>
      <c r="AA56" s="13"/>
      <c r="AB56" s="6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</row>
    <row r="57" ht="15.75" customHeight="1">
      <c r="A57" s="30"/>
      <c r="B57" s="3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13"/>
      <c r="AB57" s="6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</row>
    <row r="58" ht="15.75" customHeight="1">
      <c r="A58" s="30"/>
      <c r="B58" s="30"/>
      <c r="C58" s="6" t="s">
        <v>19</v>
      </c>
      <c r="D58" s="57" t="s">
        <v>20</v>
      </c>
      <c r="E58" s="6"/>
      <c r="F58" s="6"/>
      <c r="G58" s="6"/>
      <c r="H58" s="6"/>
      <c r="I58" s="6"/>
      <c r="J58" s="6"/>
      <c r="K58" s="6"/>
      <c r="L58" s="6"/>
      <c r="M58" s="63">
        <f>24-M52</f>
        <v>15</v>
      </c>
      <c r="N58" s="64"/>
      <c r="O58" s="6"/>
      <c r="P58" s="6"/>
      <c r="Q58" s="6"/>
      <c r="R58" s="6"/>
      <c r="S58" s="6"/>
      <c r="T58" s="112"/>
      <c r="U58" s="6"/>
      <c r="V58" s="6"/>
      <c r="W58" s="6"/>
      <c r="X58" s="6"/>
      <c r="Y58" s="6"/>
      <c r="Z58" s="6"/>
      <c r="AA58" s="13"/>
      <c r="AB58" s="6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</row>
    <row r="59" ht="15.75" customHeight="1">
      <c r="A59" s="3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3"/>
      <c r="AA59" s="6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</row>
    <row r="60" ht="15.75" customHeight="1">
      <c r="A60" s="30"/>
      <c r="B60" s="45">
        <v>7.0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3"/>
      <c r="AA60" s="6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</row>
    <row r="61" ht="15.75" customHeight="1">
      <c r="A61" s="30"/>
      <c r="B61" s="6"/>
      <c r="C61" s="57" t="s">
        <v>21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3"/>
      <c r="AA61" s="6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ht="15.75" customHeight="1">
      <c r="A62" s="30"/>
      <c r="B62" s="6"/>
      <c r="C62" s="6"/>
      <c r="D62" s="69" t="s">
        <v>22</v>
      </c>
      <c r="E62" s="70"/>
      <c r="F62" s="70"/>
      <c r="G62" s="70"/>
      <c r="H62" s="7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3"/>
      <c r="AA62" s="6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</row>
    <row r="63" ht="15.75" customHeight="1">
      <c r="A63" s="30"/>
      <c r="B63" s="6"/>
      <c r="C63" s="6"/>
      <c r="D63" s="72"/>
      <c r="E63" s="73"/>
      <c r="F63" s="73"/>
      <c r="G63" s="73"/>
      <c r="H63" s="74"/>
      <c r="I63" s="6"/>
      <c r="J63" s="57" t="s">
        <v>23</v>
      </c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6"/>
      <c r="V63" s="6"/>
      <c r="W63" s="6"/>
      <c r="X63" s="6"/>
      <c r="Y63" s="6"/>
      <c r="Z63" s="13"/>
      <c r="AA63" s="6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</row>
    <row r="64" ht="15.75" customHeight="1">
      <c r="A64" s="30"/>
      <c r="B64" s="6"/>
      <c r="C64" s="6"/>
      <c r="D64" s="75" t="s">
        <v>24</v>
      </c>
      <c r="G64" s="76">
        <v>1.0</v>
      </c>
      <c r="H64" s="77"/>
      <c r="I64" s="6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6"/>
      <c r="V64" s="6"/>
      <c r="W64" s="6"/>
      <c r="X64" s="6"/>
      <c r="Y64" s="6"/>
      <c r="Z64" s="13"/>
      <c r="AA64" s="6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</row>
    <row r="65" ht="15.75" customHeight="1">
      <c r="A65" s="30"/>
      <c r="B65" s="6"/>
      <c r="C65" s="6"/>
      <c r="D65" s="78"/>
      <c r="G65" s="6">
        <v>3.0</v>
      </c>
      <c r="H65" s="77"/>
      <c r="I65" s="6"/>
      <c r="J65" s="57" t="s">
        <v>15</v>
      </c>
      <c r="K65" s="57" t="s">
        <v>24</v>
      </c>
      <c r="N65" s="79" t="s">
        <v>6</v>
      </c>
      <c r="O65" s="113">
        <f>1200/G65</f>
        <v>400</v>
      </c>
      <c r="P65" s="57"/>
      <c r="Q65" s="57"/>
      <c r="R65" s="57"/>
      <c r="S65" s="57"/>
      <c r="T65" s="57"/>
      <c r="U65" s="6"/>
      <c r="V65" s="6"/>
      <c r="W65" s="6"/>
      <c r="X65" s="6"/>
      <c r="Y65" s="6"/>
      <c r="Z65" s="13"/>
      <c r="AA65" s="6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</row>
    <row r="66" ht="15.75" customHeight="1">
      <c r="A66" s="30"/>
      <c r="B66" s="6"/>
      <c r="C66" s="6"/>
      <c r="D66" s="75" t="s">
        <v>25</v>
      </c>
      <c r="G66" s="76">
        <v>1.0</v>
      </c>
      <c r="H66" s="77"/>
      <c r="I66" s="6"/>
      <c r="O66" s="81"/>
      <c r="P66" s="57"/>
      <c r="Q66" s="57"/>
      <c r="R66" s="57"/>
      <c r="S66" s="57"/>
      <c r="T66" s="112"/>
      <c r="U66" s="6"/>
      <c r="V66" s="6"/>
      <c r="W66" s="6"/>
      <c r="X66" s="6"/>
      <c r="Y66" s="6"/>
      <c r="Z66" s="13"/>
      <c r="AA66" s="6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</row>
    <row r="67" ht="15.75" customHeight="1">
      <c r="A67" s="30"/>
      <c r="B67" s="6"/>
      <c r="C67" s="6"/>
      <c r="D67" s="78"/>
      <c r="G67" s="6">
        <v>4.0</v>
      </c>
      <c r="H67" s="77"/>
      <c r="I67" s="6"/>
      <c r="J67" s="57" t="s">
        <v>17</v>
      </c>
      <c r="K67" s="57" t="s">
        <v>25</v>
      </c>
      <c r="N67" s="79" t="s">
        <v>6</v>
      </c>
      <c r="O67" s="113">
        <f>1200/G67</f>
        <v>300</v>
      </c>
      <c r="P67" s="57"/>
      <c r="Q67" s="57"/>
      <c r="R67" s="57"/>
      <c r="S67" s="57"/>
      <c r="T67" s="57"/>
      <c r="U67" s="6"/>
      <c r="V67" s="6"/>
      <c r="W67" s="6"/>
      <c r="X67" s="6"/>
      <c r="Y67" s="6"/>
      <c r="Z67" s="13"/>
      <c r="AA67" s="6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</row>
    <row r="68" ht="15.75" customHeight="1">
      <c r="A68" s="30"/>
      <c r="B68" s="6"/>
      <c r="C68" s="6"/>
      <c r="D68" s="75" t="s">
        <v>26</v>
      </c>
      <c r="G68" s="76">
        <v>1.0</v>
      </c>
      <c r="H68" s="77"/>
      <c r="I68" s="6"/>
      <c r="O68" s="81"/>
      <c r="P68" s="57"/>
      <c r="Q68" s="57"/>
      <c r="R68" s="57"/>
      <c r="S68" s="57"/>
      <c r="T68" s="112"/>
      <c r="U68" s="6"/>
      <c r="V68" s="6"/>
      <c r="W68" s="6"/>
      <c r="X68" s="6"/>
      <c r="Y68" s="6"/>
      <c r="Z68" s="13"/>
      <c r="AA68" s="6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</row>
    <row r="69" ht="15.75" customHeight="1">
      <c r="A69" s="30"/>
      <c r="B69" s="6"/>
      <c r="C69" s="6"/>
      <c r="D69" s="72"/>
      <c r="E69" s="73"/>
      <c r="F69" s="73"/>
      <c r="G69" s="76">
        <v>5.0</v>
      </c>
      <c r="H69" s="82"/>
      <c r="I69" s="6"/>
      <c r="J69" s="57" t="s">
        <v>19</v>
      </c>
      <c r="K69" s="57" t="s">
        <v>26</v>
      </c>
      <c r="N69" s="79" t="s">
        <v>6</v>
      </c>
      <c r="O69" s="113">
        <f>1200/G69</f>
        <v>240</v>
      </c>
      <c r="P69" s="57"/>
      <c r="Q69" s="57"/>
      <c r="R69" s="57"/>
      <c r="S69" s="57"/>
      <c r="T69" s="57"/>
      <c r="U69" s="6"/>
      <c r="V69" s="6"/>
      <c r="W69" s="6"/>
      <c r="X69" s="6"/>
      <c r="Y69" s="6"/>
      <c r="Z69" s="13"/>
      <c r="AA69" s="6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</row>
    <row r="70" ht="15.75" customHeight="1">
      <c r="A70" s="30"/>
      <c r="B70" s="6"/>
      <c r="C70" s="6"/>
      <c r="D70" s="6"/>
      <c r="E70" s="6"/>
      <c r="F70" s="6"/>
      <c r="G70" s="6"/>
      <c r="H70" s="6"/>
      <c r="I70" s="6"/>
      <c r="O70" s="81"/>
      <c r="P70" s="6"/>
      <c r="Q70" s="6"/>
      <c r="R70" s="6"/>
      <c r="S70" s="6"/>
      <c r="T70" s="112"/>
      <c r="U70" s="6"/>
      <c r="V70" s="6"/>
      <c r="W70" s="6"/>
      <c r="X70" s="6"/>
      <c r="Y70" s="6"/>
      <c r="Z70" s="13"/>
      <c r="AA70" s="6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</row>
    <row r="71" ht="15.75" customHeight="1">
      <c r="A71" s="3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3"/>
      <c r="AA71" s="6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</row>
    <row r="72" ht="15.75" customHeight="1">
      <c r="A72" s="30"/>
      <c r="B72" s="6"/>
      <c r="C72" s="6"/>
      <c r="D72" s="6" t="s">
        <v>27</v>
      </c>
      <c r="E72" s="57" t="s">
        <v>28</v>
      </c>
      <c r="M72" s="79" t="s">
        <v>6</v>
      </c>
      <c r="N72" s="113">
        <f>1200-O69-O65</f>
        <v>560</v>
      </c>
      <c r="O72" s="6"/>
      <c r="P72" s="6"/>
      <c r="Q72" s="6"/>
      <c r="R72" s="6"/>
      <c r="S72" s="6"/>
      <c r="T72" s="13"/>
      <c r="U72" s="6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</row>
    <row r="73" ht="15.75" customHeight="1">
      <c r="A73" s="30"/>
      <c r="B73" s="6"/>
      <c r="C73" s="6"/>
      <c r="N73" s="81"/>
      <c r="O73" s="6"/>
      <c r="P73" s="6"/>
      <c r="Q73" s="6"/>
      <c r="R73" s="6"/>
      <c r="S73" s="6"/>
      <c r="T73" s="112"/>
      <c r="U73" s="6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</row>
    <row r="74" ht="15.75" customHeight="1">
      <c r="A74" s="3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3"/>
      <c r="AA74" s="6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</row>
    <row r="75" ht="15.75" customHeight="1">
      <c r="A75" s="3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3"/>
      <c r="AA75" s="6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</row>
    <row r="76" ht="15.75" customHeight="1">
      <c r="A76" s="30"/>
      <c r="B76" s="45">
        <v>8.0</v>
      </c>
      <c r="C76" s="6"/>
      <c r="D76" s="57" t="s">
        <v>29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85"/>
      <c r="W76" s="86"/>
      <c r="X76" s="86"/>
      <c r="Y76" s="86"/>
      <c r="Z76" s="114"/>
      <c r="AA76" s="6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</row>
    <row r="77" ht="15.75" customHeight="1">
      <c r="A77" s="3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89"/>
      <c r="W77" s="6"/>
      <c r="X77" s="6"/>
      <c r="Y77" s="6"/>
      <c r="Z77" s="115"/>
      <c r="AA77" s="6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</row>
    <row r="78" ht="15.75" customHeight="1">
      <c r="A78" s="30"/>
      <c r="B78" s="6"/>
      <c r="C78" s="6"/>
      <c r="D78" s="57" t="s">
        <v>30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89"/>
      <c r="W78" s="6"/>
      <c r="X78" s="6"/>
      <c r="Y78" s="6"/>
      <c r="Z78" s="115"/>
      <c r="AA78" s="6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</row>
    <row r="79" ht="15.75" customHeight="1">
      <c r="A79" s="30"/>
      <c r="B79" s="6"/>
      <c r="C79" s="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89"/>
      <c r="W79" s="6"/>
      <c r="X79" s="6"/>
      <c r="Y79" s="6"/>
      <c r="Z79" s="115"/>
      <c r="AA79" s="6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</row>
    <row r="80" ht="15.75" customHeight="1">
      <c r="A80" s="30"/>
      <c r="B80" s="6"/>
      <c r="C80" s="6"/>
      <c r="D80" s="91">
        <v>6.0</v>
      </c>
      <c r="E80" s="57" t="s">
        <v>31</v>
      </c>
      <c r="S80" s="57"/>
      <c r="T80" s="57"/>
      <c r="U80" s="57"/>
      <c r="V80" s="89"/>
      <c r="W80" s="6"/>
      <c r="X80" s="6"/>
      <c r="Y80" s="6"/>
      <c r="Z80" s="115"/>
      <c r="AA80" s="6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</row>
    <row r="81" ht="15.75" customHeight="1">
      <c r="A81" s="30"/>
      <c r="B81" s="6"/>
      <c r="C81" s="6"/>
      <c r="D81" s="61">
        <v>7.0</v>
      </c>
      <c r="S81" s="57"/>
      <c r="T81" s="57"/>
      <c r="U81" s="57"/>
      <c r="V81" s="89"/>
      <c r="W81" s="6"/>
      <c r="X81" s="6"/>
      <c r="Y81" s="6"/>
      <c r="Z81" s="115"/>
      <c r="AA81" s="6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</row>
    <row r="82" ht="15.75" customHeight="1">
      <c r="A82" s="30"/>
      <c r="B82" s="6"/>
      <c r="C82" s="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89"/>
      <c r="W82" s="6"/>
      <c r="X82" s="6"/>
      <c r="Y82" s="6"/>
      <c r="Z82" s="115"/>
      <c r="AA82" s="6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</row>
    <row r="83" ht="15.75" customHeight="1">
      <c r="A83" s="30"/>
      <c r="B83" s="6"/>
      <c r="C83" s="6"/>
      <c r="D83" s="57" t="s">
        <v>15</v>
      </c>
      <c r="E83" s="57" t="s">
        <v>32</v>
      </c>
      <c r="F83" s="57"/>
      <c r="G83" s="57"/>
      <c r="H83" s="57"/>
      <c r="I83" s="57"/>
      <c r="J83" s="57"/>
      <c r="K83" s="57"/>
      <c r="L83" s="57"/>
      <c r="M83" s="116">
        <f>52346/D81*D80</f>
        <v>44868</v>
      </c>
      <c r="N83" s="64"/>
      <c r="O83" s="57"/>
      <c r="P83" s="57"/>
      <c r="Q83" s="57"/>
      <c r="R83" s="57"/>
      <c r="S83" s="57"/>
      <c r="T83" s="112"/>
      <c r="U83" s="57"/>
      <c r="V83" s="89"/>
      <c r="W83" s="6"/>
      <c r="X83" s="6"/>
      <c r="Y83" s="6"/>
      <c r="Z83" s="115"/>
      <c r="AA83" s="6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</row>
    <row r="84" ht="15.75" customHeight="1">
      <c r="A84" s="30"/>
      <c r="B84" s="6"/>
      <c r="C84" s="6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89"/>
      <c r="W84" s="6"/>
      <c r="X84" s="6"/>
      <c r="Y84" s="6"/>
      <c r="Z84" s="115"/>
      <c r="AA84" s="6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</row>
    <row r="85" ht="15.75" customHeight="1">
      <c r="A85" s="30"/>
      <c r="B85" s="6"/>
      <c r="C85" s="6"/>
      <c r="D85" s="57" t="s">
        <v>17</v>
      </c>
      <c r="E85" s="57" t="s">
        <v>33</v>
      </c>
      <c r="F85" s="57"/>
      <c r="G85" s="57"/>
      <c r="H85" s="57"/>
      <c r="I85" s="57"/>
      <c r="J85" s="57"/>
      <c r="K85" s="57"/>
      <c r="L85" s="57"/>
      <c r="M85" s="116">
        <f>52346-M83</f>
        <v>7478</v>
      </c>
      <c r="N85" s="64"/>
      <c r="O85" s="57"/>
      <c r="P85" s="57"/>
      <c r="Q85" s="57"/>
      <c r="R85" s="57"/>
      <c r="S85" s="57"/>
      <c r="T85" s="112"/>
      <c r="U85" s="57"/>
      <c r="V85" s="89"/>
      <c r="W85" s="6"/>
      <c r="X85" s="6"/>
      <c r="Y85" s="6"/>
      <c r="Z85" s="115"/>
      <c r="AA85" s="6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</row>
    <row r="86" ht="1.5" customHeight="1">
      <c r="A86" s="30"/>
      <c r="B86" s="6"/>
      <c r="C86" s="6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93"/>
      <c r="W86" s="76"/>
      <c r="X86" s="76"/>
      <c r="Y86" s="76"/>
      <c r="Z86" s="117"/>
      <c r="AA86" s="6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</row>
    <row r="87" ht="15.75" customHeight="1">
      <c r="A87" s="30"/>
      <c r="B87" s="6"/>
      <c r="C87" s="6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6"/>
      <c r="W87" s="6"/>
      <c r="X87" s="6"/>
      <c r="Y87" s="6"/>
      <c r="Z87" s="13"/>
      <c r="AA87" s="6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</row>
    <row r="88" ht="15.75" customHeight="1">
      <c r="A88" s="30"/>
      <c r="B88" s="6"/>
      <c r="C88" s="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6"/>
      <c r="W88" s="6"/>
      <c r="X88" s="6"/>
      <c r="Y88" s="6"/>
      <c r="Z88" s="13"/>
      <c r="AA88" s="6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</row>
    <row r="89" ht="15.75" customHeight="1">
      <c r="A89" s="30"/>
      <c r="B89" s="6"/>
      <c r="C89" s="6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6"/>
      <c r="W89" s="6"/>
      <c r="X89" s="6"/>
      <c r="Y89" s="6"/>
      <c r="Z89" s="13"/>
      <c r="AA89" s="6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</row>
    <row r="90" ht="15.75" customHeight="1">
      <c r="A90" s="3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13"/>
      <c r="AA90" s="6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</row>
    <row r="91" ht="15.75" customHeight="1">
      <c r="A91" s="30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13"/>
      <c r="AA91" s="6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</row>
    <row r="92" ht="15.75" customHeight="1">
      <c r="A92" s="3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13"/>
      <c r="AA92" s="6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</row>
    <row r="93" ht="15.75" customHeight="1">
      <c r="A93" s="30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13"/>
      <c r="AA93" s="6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</row>
    <row r="94" ht="15.75" customHeight="1">
      <c r="A94" s="30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13"/>
      <c r="AA94" s="6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</row>
    <row r="95" ht="15.75" customHeight="1">
      <c r="A95" s="30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13"/>
      <c r="AA95" s="6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</row>
    <row r="96" ht="15.75" customHeight="1">
      <c r="A96" s="3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13"/>
      <c r="AA96" s="6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</row>
    <row r="97" ht="15.75" customHeight="1">
      <c r="A97" s="3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13"/>
      <c r="AA97" s="6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</row>
    <row r="98" ht="15.75" customHeight="1">
      <c r="A98" s="3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13"/>
      <c r="AA98" s="6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</row>
    <row r="99" ht="15.75" customHeight="1">
      <c r="A99" s="3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13"/>
      <c r="AA99" s="6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</row>
    <row r="100" ht="15.75" customHeight="1">
      <c r="A100" s="3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13"/>
      <c r="AA100" s="6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</row>
    <row r="101" ht="15.75" customHeight="1">
      <c r="A101" s="3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13"/>
      <c r="AA101" s="6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</row>
    <row r="102" ht="15.75" customHeight="1">
      <c r="A102" s="3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13"/>
      <c r="AA102" s="6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</row>
    <row r="103" ht="15.75" customHeight="1">
      <c r="A103" s="3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13"/>
      <c r="AA103" s="6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</row>
    <row r="104" ht="15.75" customHeight="1">
      <c r="A104" s="3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13"/>
      <c r="AA104" s="6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</row>
    <row r="105" ht="15.75" customHeight="1">
      <c r="A105" s="3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13"/>
      <c r="AA105" s="6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</row>
    <row r="106" ht="15.75" customHeight="1">
      <c r="A106" s="30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13"/>
      <c r="AA106" s="6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</row>
    <row r="107" ht="15.75" customHeight="1">
      <c r="A107" s="30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13"/>
      <c r="AA107" s="6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</row>
    <row r="108" ht="15.75" customHeight="1">
      <c r="A108" s="3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13"/>
      <c r="AA108" s="6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</row>
    <row r="109" ht="15.75" customHeight="1">
      <c r="A109" s="30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13"/>
      <c r="AA109" s="6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</row>
    <row r="110" ht="15.75" customHeight="1">
      <c r="A110" s="3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13"/>
      <c r="AA110" s="6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</row>
    <row r="111" ht="15.75" customHeight="1">
      <c r="A111" s="3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13"/>
      <c r="AA111" s="6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</row>
    <row r="112" ht="15.75" customHeight="1">
      <c r="A112" s="3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13"/>
      <c r="AA112" s="6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</row>
    <row r="113" ht="15.75" customHeight="1">
      <c r="A113" s="3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13"/>
      <c r="AA113" s="6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</row>
    <row r="114" ht="15.75" customHeight="1">
      <c r="A114" s="3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13"/>
      <c r="AA114" s="6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</row>
    <row r="115" ht="15.75" customHeight="1">
      <c r="A115" s="3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13"/>
      <c r="AA115" s="6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</row>
    <row r="116" ht="15.75" customHeight="1">
      <c r="A116" s="3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13"/>
      <c r="AA116" s="6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</row>
    <row r="117" ht="15.75" customHeight="1">
      <c r="A117" s="3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13"/>
      <c r="AA117" s="6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</row>
    <row r="118" ht="15.75" customHeight="1">
      <c r="A118" s="3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13"/>
      <c r="AA118" s="6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</row>
    <row r="119" ht="15.75" customHeight="1">
      <c r="A119" s="3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13"/>
      <c r="AA119" s="6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</row>
    <row r="120" ht="15.75" customHeight="1">
      <c r="A120" s="3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13"/>
      <c r="AA120" s="6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</row>
    <row r="121" ht="15.75" customHeight="1">
      <c r="A121" s="3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13"/>
      <c r="AA121" s="6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</row>
    <row r="122" ht="15.75" customHeight="1">
      <c r="A122" s="3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13"/>
      <c r="AA122" s="6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</row>
    <row r="123" ht="15.75" customHeight="1">
      <c r="A123" s="3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13"/>
      <c r="AA123" s="6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</row>
    <row r="124" ht="15.75" customHeight="1">
      <c r="A124" s="3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13"/>
      <c r="AA124" s="6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</row>
    <row r="125" ht="15.75" customHeight="1">
      <c r="A125" s="3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13"/>
      <c r="AA125" s="6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</row>
    <row r="126" ht="15.75" customHeight="1">
      <c r="A126" s="3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13"/>
      <c r="AA126" s="6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</row>
    <row r="127" ht="15.75" customHeight="1">
      <c r="A127" s="3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13"/>
      <c r="AA127" s="6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</row>
    <row r="128" ht="15.75" customHeight="1">
      <c r="A128" s="3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13"/>
      <c r="AA128" s="6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</row>
    <row r="129" ht="15.75" customHeight="1">
      <c r="A129" s="3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13"/>
      <c r="AA129" s="6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</row>
    <row r="130" ht="15.75" customHeight="1">
      <c r="A130" s="3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13"/>
      <c r="AA130" s="6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</row>
    <row r="131" ht="15.75" customHeight="1">
      <c r="A131" s="3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13"/>
      <c r="AA131" s="6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</row>
    <row r="132" ht="15.75" customHeight="1">
      <c r="A132" s="3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13"/>
      <c r="AA132" s="6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</row>
    <row r="133" ht="15.75" customHeight="1">
      <c r="A133" s="3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13"/>
      <c r="AA133" s="6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</row>
    <row r="134" ht="15.75" customHeight="1">
      <c r="A134" s="3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13"/>
      <c r="AA134" s="6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</row>
    <row r="135" ht="15.75" customHeight="1">
      <c r="A135" s="3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13"/>
      <c r="AA135" s="6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</row>
    <row r="136" ht="15.75" customHeight="1">
      <c r="A136" s="3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13"/>
      <c r="AA136" s="6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</row>
    <row r="137" ht="15.75" customHeight="1">
      <c r="A137" s="3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13"/>
      <c r="AA137" s="6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</row>
    <row r="138" ht="15.75" customHeight="1">
      <c r="A138" s="3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13"/>
      <c r="AA138" s="6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</row>
    <row r="139" ht="15.75" customHeight="1">
      <c r="A139" s="3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13"/>
      <c r="AA139" s="6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</row>
    <row r="140" ht="15.75" customHeight="1">
      <c r="A140" s="3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13"/>
      <c r="AA140" s="6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</row>
    <row r="141" ht="15.75" customHeight="1">
      <c r="A141" s="3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13"/>
      <c r="AA141" s="6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</row>
    <row r="142" ht="15.75" customHeight="1">
      <c r="A142" s="3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13"/>
      <c r="AA142" s="6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</row>
    <row r="143" ht="15.75" customHeight="1">
      <c r="A143" s="3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13"/>
      <c r="AA143" s="6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</row>
    <row r="144" ht="15.75" customHeight="1">
      <c r="A144" s="3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13"/>
      <c r="AA144" s="6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</row>
    <row r="145" ht="15.75" customHeight="1">
      <c r="A145" s="3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13"/>
      <c r="AA145" s="6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</row>
    <row r="146" ht="15.75" customHeight="1">
      <c r="A146" s="3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13"/>
      <c r="AA146" s="6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</row>
    <row r="147" ht="15.75" customHeight="1">
      <c r="A147" s="3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13"/>
      <c r="AA147" s="6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</row>
    <row r="148" ht="15.75" customHeight="1">
      <c r="A148" s="3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13"/>
      <c r="AA148" s="6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</row>
    <row r="149" ht="15.75" customHeight="1">
      <c r="A149" s="3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13"/>
      <c r="AA149" s="6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</row>
    <row r="150" ht="15.75" customHeight="1">
      <c r="A150" s="3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13"/>
      <c r="AA150" s="6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</row>
    <row r="151" ht="15.75" customHeight="1">
      <c r="A151" s="3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13"/>
      <c r="AA151" s="6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</row>
    <row r="152" ht="15.75" customHeight="1">
      <c r="A152" s="3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13"/>
      <c r="AA152" s="6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</row>
    <row r="153" ht="15.75" customHeight="1">
      <c r="A153" s="3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13"/>
      <c r="AA153" s="6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</row>
    <row r="154" ht="15.75" customHeight="1">
      <c r="A154" s="3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13"/>
      <c r="AA154" s="6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</row>
    <row r="155" ht="15.75" customHeight="1">
      <c r="A155" s="3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13"/>
      <c r="AA155" s="6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</row>
    <row r="156" ht="15.75" customHeight="1">
      <c r="A156" s="3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13"/>
      <c r="AA156" s="6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</row>
    <row r="157" ht="15.75" customHeight="1">
      <c r="A157" s="3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13"/>
      <c r="AA157" s="6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</row>
    <row r="158" ht="15.75" customHeight="1">
      <c r="A158" s="3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13"/>
      <c r="AA158" s="6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</row>
    <row r="159" ht="15.75" customHeight="1">
      <c r="A159" s="3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13"/>
      <c r="AA159" s="6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</row>
    <row r="160" ht="15.75" customHeight="1">
      <c r="A160" s="3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13"/>
      <c r="AA160" s="6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</row>
    <row r="161" ht="15.75" customHeight="1">
      <c r="A161" s="3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13"/>
      <c r="AA161" s="6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</row>
    <row r="162" ht="15.75" customHeight="1">
      <c r="A162" s="3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13"/>
      <c r="AA162" s="6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</row>
    <row r="163" ht="15.75" customHeight="1">
      <c r="A163" s="3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13"/>
      <c r="AA163" s="6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</row>
    <row r="164" ht="15.75" customHeight="1">
      <c r="A164" s="3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13"/>
      <c r="AA164" s="6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</row>
    <row r="165" ht="15.75" customHeight="1">
      <c r="A165" s="3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13"/>
      <c r="AA165" s="6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</row>
    <row r="166" ht="15.75" customHeight="1">
      <c r="A166" s="3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13"/>
      <c r="AA166" s="6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</row>
    <row r="167" ht="15.75" customHeight="1">
      <c r="A167" s="3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13"/>
      <c r="AA167" s="6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</row>
    <row r="168" ht="15.75" customHeight="1">
      <c r="A168" s="3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13"/>
      <c r="AA168" s="6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</row>
    <row r="169" ht="15.75" customHeight="1">
      <c r="A169" s="3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13"/>
      <c r="AA169" s="6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</row>
    <row r="170" ht="15.75" customHeight="1">
      <c r="A170" s="3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13"/>
      <c r="AA170" s="6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</row>
    <row r="171" ht="15.75" customHeight="1">
      <c r="A171" s="3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13"/>
      <c r="AA171" s="6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</row>
    <row r="172" ht="15.75" customHeight="1">
      <c r="A172" s="3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13"/>
      <c r="AA172" s="6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</row>
    <row r="173" ht="15.75" customHeight="1">
      <c r="A173" s="3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13"/>
      <c r="AA173" s="6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</row>
    <row r="174" ht="15.75" customHeight="1">
      <c r="A174" s="3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13"/>
      <c r="AA174" s="6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</row>
    <row r="175" ht="15.75" customHeight="1">
      <c r="A175" s="3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13"/>
      <c r="AA175" s="6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</row>
    <row r="176" ht="15.75" customHeight="1">
      <c r="A176" s="3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13"/>
      <c r="AA176" s="6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</row>
    <row r="177" ht="15.75" customHeight="1">
      <c r="A177" s="3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13"/>
      <c r="AA177" s="6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</row>
    <row r="178" ht="15.75" customHeight="1">
      <c r="A178" s="3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13"/>
      <c r="AA178" s="6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</row>
    <row r="179" ht="15.75" customHeight="1">
      <c r="A179" s="3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13"/>
      <c r="AA179" s="6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</row>
    <row r="180" ht="15.75" customHeight="1">
      <c r="A180" s="3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13"/>
      <c r="AA180" s="6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</row>
    <row r="181" ht="15.75" customHeight="1">
      <c r="A181" s="3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13"/>
      <c r="AA181" s="6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</row>
    <row r="182" ht="15.75" customHeight="1">
      <c r="A182" s="3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13"/>
      <c r="AA182" s="6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</row>
    <row r="183" ht="15.75" customHeight="1">
      <c r="A183" s="3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13"/>
      <c r="AA183" s="6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</row>
    <row r="184" ht="15.75" customHeight="1">
      <c r="A184" s="3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13"/>
      <c r="AA184" s="6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</row>
    <row r="185" ht="15.75" customHeight="1">
      <c r="A185" s="3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13"/>
      <c r="AA185" s="6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</row>
    <row r="186" ht="15.75" customHeight="1">
      <c r="A186" s="3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13"/>
      <c r="AA186" s="6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</row>
    <row r="187" ht="15.75" customHeight="1">
      <c r="A187" s="3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13"/>
      <c r="AA187" s="6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</row>
    <row r="188" ht="15.75" customHeight="1">
      <c r="A188" s="3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13"/>
      <c r="AA188" s="6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</row>
    <row r="189" ht="15.75" customHeight="1">
      <c r="A189" s="3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13"/>
      <c r="AA189" s="6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</row>
    <row r="190" ht="15.75" customHeight="1">
      <c r="A190" s="3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13"/>
      <c r="AA190" s="6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</row>
    <row r="191" ht="15.75" customHeight="1">
      <c r="A191" s="3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13"/>
      <c r="AA191" s="6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</row>
    <row r="192" ht="15.75" customHeight="1">
      <c r="A192" s="3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13"/>
      <c r="AA192" s="6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</row>
    <row r="193" ht="15.75" customHeight="1">
      <c r="A193" s="3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13"/>
      <c r="AA193" s="6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</row>
    <row r="194" ht="15.75" customHeight="1">
      <c r="A194" s="3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13"/>
      <c r="AA194" s="6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</row>
    <row r="195" ht="15.75" customHeight="1">
      <c r="A195" s="3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13"/>
      <c r="AA195" s="6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</row>
    <row r="196" ht="15.75" customHeight="1">
      <c r="A196" s="3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13"/>
      <c r="AA196" s="6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</row>
    <row r="197" ht="15.75" customHeight="1">
      <c r="A197" s="3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13"/>
      <c r="AA197" s="6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</row>
    <row r="198" ht="15.75" customHeight="1">
      <c r="A198" s="3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13"/>
      <c r="AA198" s="6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</row>
    <row r="199" ht="15.75" customHeight="1">
      <c r="A199" s="3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13"/>
      <c r="AA199" s="6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</row>
    <row r="200" ht="15.75" customHeight="1">
      <c r="A200" s="3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13"/>
      <c r="AA200" s="6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</row>
    <row r="201" ht="15.75" customHeight="1">
      <c r="A201" s="3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13"/>
      <c r="AA201" s="6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</row>
    <row r="202" ht="15.75" customHeight="1">
      <c r="A202" s="3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13"/>
      <c r="AA202" s="6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</row>
    <row r="203" ht="15.75" customHeight="1">
      <c r="A203" s="3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13"/>
      <c r="AA203" s="6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</row>
    <row r="204" ht="15.75" customHeight="1">
      <c r="A204" s="3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13"/>
      <c r="AA204" s="6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</row>
    <row r="205" ht="15.75" customHeight="1">
      <c r="A205" s="3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13"/>
      <c r="AA205" s="6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</row>
    <row r="206" ht="15.75" customHeight="1">
      <c r="A206" s="3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13"/>
      <c r="AA206" s="6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</row>
    <row r="207" ht="15.75" customHeight="1">
      <c r="A207" s="3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13"/>
      <c r="AA207" s="6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</row>
    <row r="208" ht="15.75" customHeight="1">
      <c r="A208" s="3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13"/>
      <c r="AA208" s="6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</row>
    <row r="209" ht="15.75" customHeight="1">
      <c r="A209" s="3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13"/>
      <c r="AA209" s="6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</row>
    <row r="210" ht="15.75" customHeight="1">
      <c r="A210" s="3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13"/>
      <c r="AA210" s="6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</row>
    <row r="211" ht="15.75" customHeight="1">
      <c r="A211" s="3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13"/>
      <c r="AA211" s="6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</row>
    <row r="212" ht="15.75" customHeight="1">
      <c r="A212" s="3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13"/>
      <c r="AA212" s="6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</row>
    <row r="213" ht="15.75" customHeight="1">
      <c r="A213" s="3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13"/>
      <c r="AA213" s="6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</row>
    <row r="214" ht="15.75" customHeight="1">
      <c r="A214" s="3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13"/>
      <c r="AA214" s="6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</row>
    <row r="215" ht="15.75" customHeight="1">
      <c r="A215" s="3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13"/>
      <c r="AA215" s="6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</row>
    <row r="216" ht="15.75" customHeight="1">
      <c r="A216" s="3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13"/>
      <c r="AA216" s="6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</row>
    <row r="217" ht="15.75" customHeight="1">
      <c r="A217" s="3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13"/>
      <c r="AA217" s="6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</row>
    <row r="218" ht="15.75" customHeight="1">
      <c r="A218" s="3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13"/>
      <c r="AA218" s="6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</row>
    <row r="219" ht="15.75" customHeight="1">
      <c r="A219" s="3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13"/>
      <c r="AA219" s="6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</row>
    <row r="220" ht="15.75" customHeight="1">
      <c r="A220" s="3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13"/>
      <c r="AA220" s="6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</row>
    <row r="221" ht="15.75" customHeight="1">
      <c r="A221" s="3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13"/>
      <c r="AA221" s="6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</row>
    <row r="222" ht="15.75" customHeight="1">
      <c r="A222" s="3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13"/>
      <c r="AA222" s="6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</row>
    <row r="223" ht="15.75" customHeight="1">
      <c r="A223" s="3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13"/>
      <c r="AA223" s="6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</row>
    <row r="224" ht="15.75" customHeight="1">
      <c r="A224" s="3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13"/>
      <c r="AA224" s="6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</row>
    <row r="225" ht="15.75" customHeight="1">
      <c r="A225" s="3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13"/>
      <c r="AA225" s="6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</row>
    <row r="226" ht="15.75" customHeight="1">
      <c r="A226" s="3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13"/>
      <c r="AA226" s="6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</row>
    <row r="227" ht="15.75" customHeight="1">
      <c r="A227" s="3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13"/>
      <c r="AA227" s="6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</row>
    <row r="228" ht="15.75" customHeight="1">
      <c r="A228" s="3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13"/>
      <c r="AA228" s="6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</row>
    <row r="229" ht="15.75" customHeight="1">
      <c r="A229" s="3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13"/>
      <c r="AA229" s="6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</row>
    <row r="230" ht="15.75" customHeight="1">
      <c r="A230" s="3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13"/>
      <c r="AA230" s="6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</row>
    <row r="231" ht="15.75" customHeight="1">
      <c r="A231" s="3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13"/>
      <c r="AA231" s="6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</row>
    <row r="232" ht="15.75" customHeight="1">
      <c r="A232" s="30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13"/>
      <c r="AA232" s="6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</row>
    <row r="233" ht="15.75" customHeight="1">
      <c r="A233" s="30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13"/>
      <c r="AA233" s="6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</row>
    <row r="234" ht="15.75" customHeight="1">
      <c r="A234" s="30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13"/>
      <c r="AA234" s="6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</row>
    <row r="235" ht="15.75" customHeight="1">
      <c r="A235" s="30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13"/>
      <c r="AA235" s="6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</row>
    <row r="236" ht="15.75" customHeight="1">
      <c r="A236" s="30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13"/>
      <c r="AA236" s="6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</row>
    <row r="237" ht="15.75" customHeight="1">
      <c r="A237" s="30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13"/>
      <c r="AA237" s="6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</row>
    <row r="238" ht="15.75" customHeight="1">
      <c r="A238" s="30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13"/>
      <c r="AA238" s="6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</row>
    <row r="239" ht="15.75" customHeight="1">
      <c r="A239" s="30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13"/>
      <c r="AA239" s="6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</row>
    <row r="240" ht="15.75" customHeight="1">
      <c r="A240" s="30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13"/>
      <c r="AA240" s="6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</row>
    <row r="241" ht="15.75" customHeight="1">
      <c r="A241" s="30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13"/>
      <c r="AA241" s="6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</row>
    <row r="242" ht="15.75" customHeight="1">
      <c r="A242" s="30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13"/>
      <c r="AA242" s="6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</row>
    <row r="243" ht="15.75" customHeight="1">
      <c r="A243" s="30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13"/>
      <c r="AA243" s="6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</row>
    <row r="244" ht="15.75" customHeight="1">
      <c r="A244" s="30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13"/>
      <c r="AA244" s="6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</row>
    <row r="245" ht="15.75" customHeight="1">
      <c r="A245" s="30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13"/>
      <c r="AA245" s="6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</row>
    <row r="246" ht="15.75" customHeight="1">
      <c r="A246" s="30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13"/>
      <c r="AA246" s="6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</row>
    <row r="247" ht="15.75" customHeight="1">
      <c r="A247" s="30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13"/>
      <c r="AA247" s="6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</row>
    <row r="248" ht="15.75" customHeight="1">
      <c r="A248" s="30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13"/>
      <c r="AA248" s="6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</row>
    <row r="249" ht="15.75" customHeight="1">
      <c r="A249" s="30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13"/>
      <c r="AA249" s="6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</row>
    <row r="250" ht="15.75" customHeight="1">
      <c r="A250" s="30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13"/>
      <c r="AA250" s="6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</row>
    <row r="251" ht="15.75" customHeight="1">
      <c r="A251" s="30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13"/>
      <c r="AA251" s="6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</row>
    <row r="252" ht="15.75" customHeight="1">
      <c r="A252" s="30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13"/>
      <c r="AA252" s="6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</row>
    <row r="253" ht="15.75" customHeight="1">
      <c r="A253" s="30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13"/>
      <c r="AA253" s="6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</row>
    <row r="254" ht="15.75" customHeight="1">
      <c r="A254" s="30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13"/>
      <c r="AA254" s="6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</row>
    <row r="255" ht="15.75" customHeight="1">
      <c r="A255" s="30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13"/>
      <c r="AA255" s="6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</row>
    <row r="256" ht="15.75" customHeight="1">
      <c r="A256" s="30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13"/>
      <c r="AA256" s="6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</row>
    <row r="257" ht="15.75" customHeight="1">
      <c r="A257" s="3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13"/>
      <c r="AA257" s="6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</row>
    <row r="258" ht="15.75" customHeight="1">
      <c r="A258" s="3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13"/>
      <c r="AA258" s="6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</row>
    <row r="259" ht="15.75" customHeight="1">
      <c r="A259" s="3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13"/>
      <c r="AA259" s="6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</row>
    <row r="260" ht="15.75" customHeight="1">
      <c r="A260" s="3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13"/>
      <c r="AA260" s="6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</row>
    <row r="261" ht="15.75" customHeight="1">
      <c r="A261" s="3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13"/>
      <c r="AA261" s="6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</row>
    <row r="262" ht="15.75" customHeight="1">
      <c r="A262" s="3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13"/>
      <c r="AA262" s="6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</row>
    <row r="263" ht="15.75" customHeight="1">
      <c r="A263" s="3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13"/>
      <c r="AA263" s="6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</row>
    <row r="264" ht="15.75" customHeight="1">
      <c r="A264" s="30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13"/>
      <c r="AA264" s="6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</row>
    <row r="265" ht="15.75" customHeight="1">
      <c r="A265" s="30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13"/>
      <c r="AA265" s="6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</row>
    <row r="266" ht="15.75" customHeight="1">
      <c r="A266" s="30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13"/>
      <c r="AA266" s="6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</row>
    <row r="267" ht="15.75" customHeight="1">
      <c r="A267" s="30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13"/>
      <c r="AA267" s="6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</row>
    <row r="268" ht="15.75" customHeight="1">
      <c r="A268" s="30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13"/>
      <c r="AA268" s="6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</row>
    <row r="269" ht="15.75" customHeight="1">
      <c r="A269" s="30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13"/>
      <c r="AA269" s="6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</row>
    <row r="270" ht="15.75" customHeight="1">
      <c r="A270" s="30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13"/>
      <c r="AA270" s="6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</row>
    <row r="271" ht="15.75" customHeight="1">
      <c r="A271" s="30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13"/>
      <c r="AA271" s="6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</row>
    <row r="272" ht="15.75" customHeight="1">
      <c r="A272" s="30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13"/>
      <c r="AA272" s="6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</row>
    <row r="273" ht="15.75" customHeight="1">
      <c r="A273" s="30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13"/>
      <c r="AA273" s="6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</row>
    <row r="274" ht="15.75" customHeight="1">
      <c r="A274" s="30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13"/>
      <c r="AA274" s="6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</row>
    <row r="275" ht="15.75" customHeight="1">
      <c r="A275" s="30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13"/>
      <c r="AA275" s="6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</row>
    <row r="276" ht="15.75" customHeight="1">
      <c r="A276" s="30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13"/>
      <c r="AA276" s="6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</row>
    <row r="277" ht="15.75" customHeight="1">
      <c r="A277" s="30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13"/>
      <c r="AA277" s="6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</row>
    <row r="278" ht="15.75" customHeight="1">
      <c r="A278" s="30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13"/>
      <c r="AA278" s="6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</row>
    <row r="279" ht="15.75" customHeight="1">
      <c r="A279" s="30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13"/>
      <c r="AA279" s="6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</row>
    <row r="280" ht="15.75" customHeight="1">
      <c r="A280" s="30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13"/>
      <c r="AA280" s="6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</row>
    <row r="281" ht="15.75" customHeight="1">
      <c r="A281" s="30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13"/>
      <c r="AA281" s="6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</row>
    <row r="282" ht="15.75" customHeight="1">
      <c r="A282" s="30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13"/>
      <c r="AA282" s="6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</row>
    <row r="283" ht="15.75" customHeight="1">
      <c r="A283" s="30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13"/>
      <c r="AA283" s="6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</row>
    <row r="284" ht="15.75" customHeight="1">
      <c r="A284" s="30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13"/>
      <c r="AA284" s="6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</row>
    <row r="285" ht="15.75" customHeight="1">
      <c r="A285" s="30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13"/>
      <c r="AA285" s="6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7">
    <mergeCell ref="Q29:Q31"/>
    <mergeCell ref="Q41:Q43"/>
    <mergeCell ref="R41:R43"/>
    <mergeCell ref="R23:R25"/>
    <mergeCell ref="T24:T25"/>
    <mergeCell ref="R29:R31"/>
    <mergeCell ref="N30:O30"/>
    <mergeCell ref="T30:T31"/>
    <mergeCell ref="R35:R37"/>
    <mergeCell ref="N42:O42"/>
    <mergeCell ref="Q35:Q37"/>
    <mergeCell ref="N36:O36"/>
    <mergeCell ref="G37:M37"/>
    <mergeCell ref="D35:D37"/>
    <mergeCell ref="E41:E43"/>
    <mergeCell ref="F41:F43"/>
    <mergeCell ref="G43:L43"/>
    <mergeCell ref="C48:H50"/>
    <mergeCell ref="J48:S50"/>
    <mergeCell ref="D54:L56"/>
    <mergeCell ref="K67:M68"/>
    <mergeCell ref="K69:M70"/>
    <mergeCell ref="N69:N70"/>
    <mergeCell ref="O69:O70"/>
    <mergeCell ref="M52:N52"/>
    <mergeCell ref="M58:N58"/>
    <mergeCell ref="K65:M66"/>
    <mergeCell ref="N65:N66"/>
    <mergeCell ref="O65:O66"/>
    <mergeCell ref="N67:N68"/>
    <mergeCell ref="O67:O68"/>
    <mergeCell ref="C1:J1"/>
    <mergeCell ref="L1:M1"/>
    <mergeCell ref="N1:O1"/>
    <mergeCell ref="Q1:R1"/>
    <mergeCell ref="C3:T3"/>
    <mergeCell ref="H10:H11"/>
    <mergeCell ref="J10:J11"/>
    <mergeCell ref="F10:F11"/>
    <mergeCell ref="D17:D19"/>
    <mergeCell ref="E17:E19"/>
    <mergeCell ref="Q17:Q19"/>
    <mergeCell ref="R17:R19"/>
    <mergeCell ref="N18:O18"/>
    <mergeCell ref="T18:T19"/>
    <mergeCell ref="F17:F19"/>
    <mergeCell ref="G19:K19"/>
    <mergeCell ref="E23:E25"/>
    <mergeCell ref="F23:F25"/>
    <mergeCell ref="Q23:Q25"/>
    <mergeCell ref="N24:O24"/>
    <mergeCell ref="G25:I25"/>
    <mergeCell ref="D23:D25"/>
    <mergeCell ref="D29:D31"/>
    <mergeCell ref="E29:E31"/>
    <mergeCell ref="F29:F31"/>
    <mergeCell ref="G31:J31"/>
    <mergeCell ref="E35:E37"/>
    <mergeCell ref="F35:F37"/>
    <mergeCell ref="T36:T37"/>
    <mergeCell ref="T42:T43"/>
    <mergeCell ref="J67:J68"/>
    <mergeCell ref="J69:J70"/>
    <mergeCell ref="E72:L73"/>
    <mergeCell ref="M72:M73"/>
    <mergeCell ref="N72:N73"/>
    <mergeCell ref="E80:R81"/>
    <mergeCell ref="M83:N83"/>
    <mergeCell ref="M85:N85"/>
    <mergeCell ref="D41:D43"/>
    <mergeCell ref="C54:C56"/>
    <mergeCell ref="D62:H63"/>
    <mergeCell ref="D64:F65"/>
    <mergeCell ref="J65:J66"/>
    <mergeCell ref="D66:F67"/>
    <mergeCell ref="D68:F69"/>
    <mergeCell ref="D72:D73"/>
  </mergeCells>
  <conditionalFormatting sqref="G17:K17 G23:I23 G29:J29 G35:M35 G41:L41">
    <cfRule type="expression" dxfId="0" priority="1">
      <formula>G16=TRUE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  <property fmtid="{D5CDD505-2E9C-101B-9397-08002B2CF9AE}" pid="3" name="MediaServiceImageTags">
    <vt:lpwstr/>
  </property>
</Properties>
</file>