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<sst xmlns="http://schemas.openxmlformats.org/spreadsheetml/2006/main" count="111" uniqueCount="52">
  <si>
    <t>ケアハウス 糸魚川翠明苑</t>
  </si>
  <si>
    <t>新潟県糸魚川市大町１丁目６番８号</t>
  </si>
  <si>
    <t>栄養士　小野さつき</t>
  </si>
  <si>
    <t>025-553-1165</t>
  </si>
  <si>
    <t>全粥</t>
  </si>
  <si>
    <t>ごはん</t>
  </si>
  <si>
    <t>施設名</t>
  </si>
  <si>
    <t>住所</t>
  </si>
  <si>
    <t>常食</t>
  </si>
  <si>
    <t>更新日</t>
  </si>
  <si>
    <t>野菜は軟らかく調理する。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</si>
  <si>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</si>
  <si>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</si>
  <si>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</si>
  <si>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</si>
  <si>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</si>
  <si>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</si>
  <si>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</si>
  <si>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</si>
  <si>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</si>
  <si>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</si>
  <si>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</si>
  <si>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</si>
  <si>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</si>
  <si>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</si>
  <si>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</si>
  <si>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</si>
  <si>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</si>
  <si>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</si>
  <si>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</si>
  <si>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</si>
  <si>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</si>
  <si>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</si>
  <si>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</si>
  <si>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</si>
  <si>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</si>
  <si>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</si>
  <si>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</si>
  <si>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</si>
  <si>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</si>
  <si>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</si>
  <si>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</si>
  <si>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</si>
  <si>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</si>
  <si>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</si>
  <si>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</si>
  <si>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>小野さつき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</si>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</sst>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@ g"/>
    <numFmt numFmtId="165" formatCode="yyyy/MM/dd"/>
    <numFmt numFmtId="166" formatCode="@ 杯"/>
    <numFmt numFmtId="167" formatCode="m/d/yyyy h:mm:ss"/>
  </numFmts>
  <fonts count="17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3.0"/>
      <color theme="1"/>
      <name val="Calibri"/>
    </font>
    <font/>
    <font>
      <sz val="12.0"/>
      <color theme="1"/>
      <name val="Calibri"/>
    </font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3" fillId="2" fontId="2" numFmtId="0" xfId="0" applyAlignment="1" applyBorder="1" applyFont="1">
      <alignment horizontal="center" vertical="center"/>
    </xf>
    <xf borderId="0" fillId="0" fontId="2" numFmtId="0" xfId="0" applyAlignment="1" applyFont="1">
      <alignment vertical="bottom"/>
    </xf>
    <xf borderId="4" fillId="0" fontId="3" numFmtId="0" xfId="0" applyAlignment="1" applyBorder="1" applyFont="1">
      <alignment horizontal="center" vertical="center"/>
    </xf>
    <xf borderId="5" fillId="0" fontId="4" numFmtId="0" xfId="0" applyBorder="1" applyFont="1"/>
    <xf borderId="6" fillId="2" fontId="2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3" fillId="0" fontId="4" numFmtId="0" xfId="0" applyBorder="1" applyFont="1"/>
    <xf borderId="7" fillId="0" fontId="5" numFmtId="0" xfId="0" applyAlignment="1" applyBorder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1" fillId="3" fontId="6" numFmtId="49" xfId="0" applyAlignment="1" applyBorder="1" applyFill="1" applyFont="1" applyNumberFormat="1">
      <alignment horizontal="center" readingOrder="0" vertical="center"/>
    </xf>
    <xf borderId="6" fillId="0" fontId="4" numFmtId="0" xfId="0" applyBorder="1" applyFont="1"/>
    <xf borderId="1" fillId="3" fontId="7" numFmtId="49" xfId="0" applyAlignment="1" applyBorder="1" applyFont="1" applyNumberFormat="1">
      <alignment horizontal="center" readingOrder="0" vertical="center"/>
    </xf>
    <xf borderId="1" fillId="4" fontId="8" numFmtId="0" xfId="0" applyAlignment="1" applyBorder="1" applyFill="1" applyFont="1">
      <alignment readingOrder="0" shrinkToFit="0" vertical="center" wrapText="1"/>
    </xf>
    <xf borderId="0" fillId="0" fontId="2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0" fillId="0" fontId="9" numFmtId="0" xfId="0" applyAlignment="1" applyFont="1">
      <alignment vertical="center"/>
    </xf>
    <xf borderId="1" fillId="2" fontId="2" numFmtId="0" xfId="0" applyAlignment="1" applyBorder="1" applyFont="1">
      <alignment horizontal="center" readingOrder="0" vertical="center"/>
    </xf>
    <xf borderId="4" fillId="0" fontId="3" numFmtId="164" xfId="0" applyAlignment="1" applyBorder="1" applyFont="1" applyNumberFormat="1">
      <alignment horizontal="center" readingOrder="0" vertical="center"/>
    </xf>
    <xf borderId="0" fillId="0" fontId="10" numFmtId="0" xfId="0" applyAlignment="1" applyFont="1">
      <alignment horizontal="center" vertical="center"/>
    </xf>
    <xf borderId="2" fillId="0" fontId="5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7" fillId="4" fontId="5" numFmtId="165" xfId="0" applyAlignment="1" applyBorder="1" applyFont="1" applyNumberFormat="1">
      <alignment horizontal="center" readingOrder="0" vertical="center"/>
    </xf>
    <xf borderId="1" fillId="0" fontId="11" numFmtId="0" xfId="0" applyAlignment="1" applyBorder="1" applyFont="1">
      <alignment horizontal="center" shrinkToFit="0" vertical="center" wrapText="1"/>
    </xf>
    <xf borderId="1" fillId="5" fontId="6" numFmtId="49" xfId="0" applyAlignment="1" applyBorder="1" applyFill="1" applyFont="1" applyNumberFormat="1">
      <alignment horizontal="center" readingOrder="0" vertical="center"/>
    </xf>
    <xf borderId="0" fillId="0" fontId="2" numFmtId="0" xfId="0" applyFont="1"/>
    <xf borderId="1" fillId="5" fontId="7" numFmtId="49" xfId="0" applyAlignment="1" applyBorder="1" applyFont="1" applyNumberFormat="1">
      <alignment horizontal="center" readingOrder="0" vertical="center"/>
    </xf>
    <xf borderId="8" fillId="0" fontId="4" numFmtId="0" xfId="0" applyBorder="1" applyFont="1"/>
    <xf borderId="1" fillId="0" fontId="11" numFmtId="0" xfId="0" applyAlignment="1" applyBorder="1" applyFont="1">
      <alignment shrinkToFit="0" vertical="center" wrapText="1"/>
    </xf>
    <xf borderId="1" fillId="0" fontId="3" numFmtId="164" xfId="0" applyAlignment="1" applyBorder="1" applyFont="1" applyNumberFormat="1">
      <alignment horizontal="center" readingOrder="0" vertical="center"/>
    </xf>
    <xf borderId="1" fillId="0" fontId="3" numFmtId="166" xfId="0" applyAlignment="1" applyBorder="1" applyFont="1" applyNumberFormat="1">
      <alignment horizontal="center" vertical="center"/>
    </xf>
    <xf borderId="1" fillId="0" fontId="10" numFmtId="0" xfId="0" applyAlignment="1" applyBorder="1" applyFont="1">
      <alignment horizontal="center" vertical="center"/>
    </xf>
    <xf borderId="1" fillId="0" fontId="3" numFmtId="166" xfId="0" applyAlignment="1" applyBorder="1" applyFont="1" applyNumberFormat="1">
      <alignment horizontal="center" readingOrder="0" vertical="center"/>
    </xf>
    <xf borderId="1" fillId="6" fontId="6" numFmtId="49" xfId="0" applyAlignment="1" applyBorder="1" applyFill="1" applyFont="1" applyNumberFormat="1">
      <alignment horizontal="center" readingOrder="0" vertical="center"/>
    </xf>
    <xf borderId="1" fillId="0" fontId="10" numFmtId="0" xfId="0" applyAlignment="1" applyBorder="1" applyFont="1">
      <alignment horizontal="center" shrinkToFit="0" vertical="center" wrapText="1"/>
    </xf>
    <xf borderId="1" fillId="6" fontId="7" numFmtId="49" xfId="0" applyAlignment="1" applyBorder="1" applyFont="1" applyNumberFormat="1">
      <alignment horizontal="center" readingOrder="0" vertical="center"/>
    </xf>
    <xf borderId="1" fillId="0" fontId="10" numFmtId="0" xfId="0" applyAlignment="1" applyBorder="1" applyFont="1">
      <alignment shrinkToFit="0" vertical="center" wrapText="1"/>
    </xf>
    <xf borderId="0" fillId="0" fontId="10" numFmtId="0" xfId="0" applyAlignment="1" applyFont="1">
      <alignment horizontal="center" vertical="center"/>
    </xf>
    <xf borderId="1" fillId="0" fontId="10" numFmtId="0" xfId="0" applyAlignment="1" applyBorder="1" applyFont="1">
      <alignment vertical="center"/>
    </xf>
    <xf borderId="2" fillId="2" fontId="12" numFmtId="0" xfId="0" applyAlignment="1" applyBorder="1" applyFont="1">
      <alignment horizontal="center" readingOrder="0" vertical="center"/>
    </xf>
    <xf borderId="9" fillId="0" fontId="12" numFmtId="0" xfId="0" applyAlignment="1" applyBorder="1" applyFont="1">
      <alignment horizontal="center" readingOrder="0" vertical="center"/>
    </xf>
    <xf borderId="10" fillId="0" fontId="4" numFmtId="0" xfId="0" applyBorder="1" applyFont="1"/>
    <xf borderId="4" fillId="2" fontId="12" numFmtId="0" xfId="0" applyAlignment="1" applyBorder="1" applyFont="1">
      <alignment horizontal="center" readingOrder="0" vertical="center"/>
    </xf>
    <xf borderId="4" fillId="0" fontId="12" numFmtId="0" xfId="0" applyAlignment="1" applyBorder="1" applyFont="1">
      <alignment horizontal="center" readingOrder="0" vertical="center"/>
    </xf>
    <xf borderId="1" fillId="0" fontId="11" numFmtId="0" xfId="0" applyAlignment="1" applyBorder="1" applyFont="1">
      <alignment horizontal="center" readingOrder="0" shrinkToFit="0" vertical="center" wrapText="1"/>
    </xf>
    <xf borderId="1" fillId="0" fontId="11" numFmtId="0" xfId="0" applyAlignment="1" applyBorder="1" applyFont="1">
      <alignment readingOrder="0" shrinkToFit="0" vertical="center" wrapText="1"/>
    </xf>
    <xf borderId="2" fillId="0" fontId="12" numFmtId="165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4" numFmtId="0" xfId="0" applyBorder="1" applyFont="1"/>
    <xf borderId="7" fillId="0" fontId="4" numFmtId="0" xfId="0" applyBorder="1" applyFont="1"/>
    <xf borderId="12" fillId="7" fontId="13" numFmtId="0" xfId="0" applyAlignment="1" applyBorder="1" applyFill="1" applyFont="1">
      <alignment horizontal="center" vertical="center"/>
    </xf>
    <xf borderId="12" fillId="0" fontId="4" numFmtId="0" xfId="0" applyBorder="1" applyFont="1"/>
    <xf borderId="1" fillId="2" fontId="12" numFmtId="0" xfId="0" applyAlignment="1" applyBorder="1" applyFont="1">
      <alignment horizontal="center" readingOrder="0" vertical="center"/>
    </xf>
    <xf borderId="4" fillId="0" fontId="12" numFmtId="0" xfId="0" applyAlignment="1" applyBorder="1" applyFont="1">
      <alignment horizontal="center" vertical="center"/>
    </xf>
    <xf borderId="9" fillId="0" fontId="14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4" fillId="2" fontId="1" numFmtId="0" xfId="0" applyAlignment="1" applyBorder="1" applyFont="1">
      <alignment horizontal="center" readingOrder="0" vertical="center"/>
    </xf>
    <xf borderId="1" fillId="2" fontId="15" numFmtId="0" xfId="0" applyAlignment="1" applyBorder="1" applyFont="1">
      <alignment horizontal="center" readingOrder="0" vertical="center"/>
    </xf>
    <xf borderId="4" fillId="2" fontId="15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1" fillId="5" fontId="6" numFmtId="49" xfId="0" applyAlignment="1" applyBorder="1" applyFont="1" applyNumberFormat="1">
      <alignment horizontal="center" readingOrder="0" vertical="top"/>
    </xf>
    <xf borderId="2" fillId="6" fontId="6" numFmtId="49" xfId="0" applyAlignment="1" applyBorder="1" applyFont="1" applyNumberFormat="1">
      <alignment horizontal="center" readingOrder="0" vertical="top"/>
    </xf>
    <xf borderId="4" fillId="0" fontId="14" numFmtId="0" xfId="0" applyAlignment="1" applyBorder="1" applyFont="1">
      <alignment horizontal="left" readingOrder="0" vertical="center"/>
    </xf>
    <xf borderId="2" fillId="2" fontId="15" numFmtId="0" xfId="0" applyAlignment="1" applyBorder="1" applyFont="1">
      <alignment horizontal="center" readingOrder="0" vertical="center"/>
    </xf>
    <xf borderId="4" fillId="0" fontId="12" numFmtId="164" xfId="0" applyAlignment="1" applyBorder="1" applyFont="1" applyNumberFormat="1">
      <alignment horizontal="center" readingOrder="0" vertical="center"/>
    </xf>
    <xf borderId="14" fillId="0" fontId="12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1" fillId="0" fontId="12" numFmtId="164" xfId="0" applyAlignment="1" applyBorder="1" applyFont="1" applyNumberFormat="1">
      <alignment horizontal="center" vertical="center"/>
    </xf>
    <xf borderId="4" fillId="0" fontId="12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0" fontId="12" numFmtId="166" xfId="0" applyAlignment="1" applyBorder="1" applyFont="1" applyNumberFormat="1">
      <alignment horizontal="center" vertical="center"/>
    </xf>
    <xf borderId="4" fillId="0" fontId="12" numFmtId="166" xfId="0" applyAlignment="1" applyBorder="1" applyFont="1" applyNumberFormat="1">
      <alignment horizontal="center" vertical="center"/>
    </xf>
    <xf borderId="12" fillId="0" fontId="10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11" fillId="8" fontId="10" numFmtId="0" xfId="0" applyAlignment="1" applyBorder="1" applyFill="1" applyFont="1">
      <alignment vertical="bottom"/>
    </xf>
    <xf borderId="7" fillId="8" fontId="10" numFmtId="0" xfId="0" applyAlignment="1" applyBorder="1" applyFont="1">
      <alignment vertical="bottom"/>
    </xf>
    <xf borderId="7" fillId="8" fontId="11" numFmtId="0" xfId="0" applyAlignment="1" applyBorder="1" applyFont="1">
      <alignment horizontal="center" vertical="bottom"/>
    </xf>
    <xf borderId="11" fillId="0" fontId="16" numFmtId="0" xfId="0" applyAlignment="1" applyBorder="1" applyFont="1">
      <alignment shrinkToFit="0" vertical="bottom" wrapText="0"/>
    </xf>
    <xf borderId="7" fillId="0" fontId="10" numFmtId="0" xfId="0" applyAlignment="1" applyBorder="1" applyFont="1">
      <alignment vertical="bottom"/>
    </xf>
    <xf borderId="7" fillId="0" fontId="10" numFmtId="0" xfId="0" applyAlignment="1" applyBorder="1" applyFont="1">
      <alignment horizontal="center" readingOrder="0"/>
    </xf>
    <xf borderId="7" fillId="0" fontId="10" numFmtId="0" xfId="0" applyAlignment="1" applyBorder="1" applyFont="1">
      <alignment readingOrder="0" vertical="bottom"/>
    </xf>
    <xf borderId="0" fillId="0" fontId="10" numFmtId="0" xfId="0" applyAlignment="1" applyFont="1">
      <alignment horizontal="center" vertical="bottom"/>
    </xf>
    <xf borderId="0" fillId="0" fontId="10" numFmtId="14" xfId="0" applyAlignment="1" applyFont="1" applyNumberFormat="1">
      <alignment readingOrder="0" vertical="bottom"/>
    </xf>
    <xf borderId="0" fillId="0" fontId="10" numFmtId="0" xfId="0" applyAlignment="1" applyFont="1">
      <alignment readingOrder="0" vertical="bottom"/>
    </xf>
    <xf borderId="0" fillId="0" fontId="9" numFmtId="0" xfId="0" applyAlignment="1" applyFont="1">
      <alignment readingOrder="0"/>
    </xf>
    <xf borderId="0" fillId="0" fontId="9" numFmtId="167" xfId="0" applyAlignment="1" applyFont="1" applyNumberFormat="1">
      <alignment readingOrder="0"/>
    </xf>
    <xf borderId="7" fillId="0" fontId="5" numFmtId="165" xfId="0" applyAlignment="1" applyBorder="1" applyFont="1" applyNumberFormat="1">
      <alignment horizontal="center" readingOrder="0" vertical="center"/>
    </xf>
    <xf borderId="1" fillId="0" fontId="8" numFmtId="0" xfId="0" applyAlignment="1" applyBorder="1" applyFont="1">
      <alignment readingOrder="0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7" fillId="2" fontId="2" numFmtId="0" xfId="0" applyAlignment="1" applyBorder="1" applyFont="1">
      <alignment horizontal="center" shrinkToFit="0" vertical="center" wrapText="1"/>
    </xf>
    <xf borderId="0" fillId="0" fontId="10" numFmtId="0" xfId="0" applyFont="1"/>
    <xf borderId="7" fillId="2" fontId="2" numFmtId="0" xfId="0" applyAlignment="1" applyBorder="1" applyFont="1">
      <alignment horizontal="center" shrinkToFit="0" vertical="center" wrapText="1"/>
    </xf>
    <xf borderId="12" fillId="0" fontId="10" numFmtId="164" xfId="0" applyAlignment="1" applyBorder="1" applyFont="1" applyNumberFormat="1">
      <alignment horizontal="center" readingOrder="0" shrinkToFit="0" vertical="center" wrapText="1"/>
    </xf>
    <xf borderId="15" fillId="0" fontId="10" numFmtId="0" xfId="0" applyAlignment="1" applyBorder="1" applyFont="1">
      <alignment horizontal="left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0" fontId="10" numFmtId="164" xfId="0" applyAlignment="1" applyBorder="1" applyFont="1" applyNumberFormat="1">
      <alignment horizontal="center" shrinkToFit="0" vertical="center" wrapText="1"/>
    </xf>
    <xf borderId="1" fillId="0" fontId="10" numFmtId="166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readingOrder="0"/>
    </xf>
    <xf borderId="4" fillId="0" fontId="1" numFmtId="0" xfId="0" applyAlignment="1" applyBorder="1" applyFont="1">
      <alignment readingOrder="0" shrinkToFit="0" vertical="center" wrapText="1"/>
    </xf>
    <xf borderId="14" fillId="0" fontId="12" numFmtId="0" xfId="0" applyAlignment="1" applyBorder="1" applyFont="1">
      <alignment readingOrder="0" shrinkToFit="0" vertical="center" wrapText="1"/>
    </xf>
    <xf borderId="1" fillId="0" fontId="12" numFmtId="164" xfId="0" applyAlignment="1" applyBorder="1" applyFont="1" applyNumberFormat="1">
      <alignment horizontal="center" readingOrder="0" vertical="center"/>
    </xf>
    <xf borderId="1" fillId="0" fontId="12" numFmtId="166" xfId="0" applyAlignment="1" applyBorder="1" applyFont="1" applyNumberFormat="1">
      <alignment horizontal="center" readingOrder="0" vertical="center"/>
    </xf>
    <xf borderId="4" fillId="0" fontId="12" numFmtId="166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6</xdr:row>
      <xdr:rowOff>0</xdr:rowOff>
    </xdr:from>
    <xdr:ext cx="1047750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71575" cy="9525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7</xdr:row>
      <xdr:rowOff>0</xdr:rowOff>
    </xdr:from>
    <xdr:ext cx="14573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6</xdr:row>
      <xdr:rowOff>0</xdr:rowOff>
    </xdr:from>
    <xdr:ext cx="1047750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71575" cy="9525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7</xdr:row>
      <xdr:rowOff>0</xdr:rowOff>
    </xdr:from>
    <xdr:ext cx="14573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30.0" customHeight="1">
      <c r="A2" s="9" t="str">
        <f>IFERROR(__xludf.DUMMYFUNCTION("IMPORTRANGE(""https://docs.google.com/spreadsheets/d/1gkRepGJi8YSf_9GBJuQGTAy9KAk4_wUsZeeKx4jozwg/edit?usp=sharing"",""施設情報!A2"")"),"施設名")</f>
        <v>施設名</v>
      </c>
      <c r="B2" s="12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0.0" customHeight="1">
      <c r="A3" s="9" t="str">
        <f>IFERROR(__xludf.DUMMYFUNCTION("IMPORTRANGE(""https://docs.google.com/spreadsheets/d/1gkRepGJi8YSf_9GBJuQGTAy9KAk4_wUsZeeKx4jozwg/edit?usp=sharing"",""施設情報!A3"")"),"住所")</f>
        <v>住所</v>
      </c>
      <c r="B3" s="12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30.0" customHeight="1">
      <c r="A4" s="9" t="str">
        <f>IFERROR(__xludf.DUMMYFUNCTION("IMPORTRANGE(""https://docs.google.com/spreadsheets/d/1gkRepGJi8YSf_9GBJuQGTAy9KAk4_wUsZeeKx4jozwg/edit?usp=sharing"",""施設情報!A4"")"),"連絡先")</f>
        <v>連絡先</v>
      </c>
      <c r="B4" s="12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0.0" customHeight="1">
      <c r="A5" s="9" t="str">
        <f>IFERROR(__xludf.DUMMYFUNCTION("IMPORTRANGE(""https://docs.google.com/spreadsheets/d/1gkRepGJi8YSf_9GBJuQGTAy9KAk4_wUsZeeKx4jozwg/edit?usp=sharing"",""施設情報!A5"")"),"電話番号")</f>
        <v>電話番号</v>
      </c>
      <c r="B5" s="1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9" t="str">
        <f>IFERROR(__xludf.DUMMYFUNCTION("IMPORTRANGE(""https://docs.google.com/spreadsheets/d/1gkRepGJi8YSf_9GBJuQGTAy9KAk4_wUsZeeKx4jozwg/edit?usp=sharing"",""施設情報!A6"")"),"更新日")</f>
        <v>更新日</v>
      </c>
      <c r="B6" s="27">
        <v>45667.0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30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30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3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3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3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3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30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3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30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0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0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30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3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3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3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3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3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3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3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3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3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3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3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0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30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3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3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3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3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3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3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3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30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3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30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30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30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3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3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3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30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30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30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30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30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3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30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0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0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0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0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0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0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0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0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0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0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0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0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0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0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0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0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0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0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0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3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3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3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30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3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30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30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30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30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30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30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3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30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30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30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3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3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30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30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30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30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30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30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30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30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30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30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30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30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30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30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30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30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30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30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30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30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30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30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30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30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30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30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30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30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30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30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30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30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30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30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30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30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30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30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30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30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30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30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30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30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30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30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30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30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30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30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30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30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30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30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30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30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30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30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30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30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30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30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30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30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30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30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30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30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30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30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30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30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30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30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30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30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30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30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30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30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30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30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30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30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30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30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30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30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30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30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30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30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30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30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30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30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30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30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30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30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30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30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30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30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30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30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30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30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30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30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30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30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30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30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30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30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30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30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30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30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30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30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30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30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30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30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30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30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30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30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30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30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30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30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30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30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30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30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30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30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30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30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30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30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30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30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30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30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30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30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30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30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30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30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30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30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30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30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30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30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30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30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30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30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30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30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30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30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30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30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30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30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30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30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30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30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30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30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30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30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30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30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30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30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30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30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30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30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30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30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30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30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30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30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30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30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30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30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30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30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30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30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30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30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30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30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30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30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30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30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30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30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30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30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30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30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30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30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30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30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30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30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30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30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30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30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30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30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30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30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30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30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30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30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30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30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30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30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30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30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30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30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30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30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30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30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30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30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30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30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30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30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30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30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30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30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30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30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30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30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30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30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30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30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30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30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30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30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30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30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30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30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30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30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30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30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30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30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30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30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30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30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30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30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30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30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30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30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30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30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30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30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30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30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30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30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30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30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30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30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30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30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30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30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30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30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30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30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30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30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30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30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30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30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30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30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30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30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30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30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30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30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30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30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30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30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30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30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30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30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30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30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30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30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30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30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30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30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30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30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30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30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30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30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30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30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30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30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30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30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30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30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30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30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30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30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30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30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30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30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30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30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30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30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30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30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30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30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30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30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30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30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30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30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30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30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30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30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30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30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30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30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30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30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30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30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30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30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30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30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30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30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30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30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30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30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30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30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30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30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30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30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30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30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30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30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30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30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30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30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30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30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30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30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30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30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30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30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30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30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30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30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30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30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30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30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30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30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30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30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30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30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30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30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30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30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30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30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30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30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30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30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30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30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30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30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30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30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30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30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30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30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30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30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30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30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30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30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30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30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30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30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30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30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30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30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30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30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30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30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30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30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30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30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30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30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30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30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30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30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30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30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30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30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30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30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30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30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30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30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30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30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30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30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30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30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30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30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30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30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30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30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30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30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30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30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30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30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30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30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30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30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30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30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30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30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30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30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30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30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30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30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30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30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30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30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30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30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30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30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30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30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30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30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30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30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30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30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30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30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30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30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30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30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30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30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30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30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30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30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30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30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30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30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30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30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30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30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30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30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30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30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30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30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30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30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30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30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30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30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30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30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30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30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30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30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30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30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30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30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30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30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30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30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30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30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30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30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30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30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30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30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30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30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30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30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30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30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30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30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30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30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30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30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30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30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30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30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30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30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30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30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30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30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30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30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30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30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30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30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30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30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30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30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30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30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30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30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30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30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30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30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30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30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30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30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30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30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30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30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30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30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30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30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30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30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30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30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30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30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30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30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30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30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30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30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30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30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30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30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30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30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30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30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30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30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30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30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30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30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30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30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30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30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30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30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30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30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30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30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30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30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30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30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30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30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30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30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30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30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30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30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30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30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30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30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30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30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30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30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30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30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30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30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30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30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30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30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30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30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30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30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30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30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30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30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30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30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30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30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30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30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30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30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30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30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30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30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30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30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30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30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30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30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30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30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30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30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30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30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30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30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30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30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30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30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30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30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30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30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30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30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30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30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30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30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30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30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30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30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30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30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30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30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30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30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30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30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30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30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30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30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30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30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30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30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30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30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30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30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30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30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30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30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30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30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30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30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30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30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30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30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30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30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30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30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30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30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30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30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30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30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30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30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30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30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30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30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30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30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30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30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30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30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30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30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30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30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30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30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30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30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30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30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30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30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30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30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30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30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30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30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30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30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30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30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30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30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30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30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30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30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30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30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30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30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30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30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30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30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30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30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30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30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30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30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30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30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30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30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30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30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30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30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30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30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30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30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30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30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30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30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30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30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30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30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30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30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30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30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30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30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30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30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30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30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30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30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4" t="str">
        <f>IFERROR(__xludf.DUMMYFUNCTION("IMPORTRANGE(""https://docs.google.com/spreadsheets/d/1gkRepGJi8YSf_9GBJuQGTAy9KAk4_wUsZeeKx4jozwg/edit?usp=sharing"",""主食!A2"")"),"0j")</f>
        <v>0j</v>
      </c>
      <c r="B2" s="16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97" t="str">
        <f>IFERROR(__xludf.DUMMYFUNCTION("IMPORTRANGE(""https://docs.google.com/spreadsheets/d/1gkRepGJi8YSf_9GBJuQGTAy9KAk4_wUsZeeKx4jozwg/edit?usp=sharing"",""主食!C2"")"),"")</f>
        <v/>
      </c>
      <c r="D2" s="18"/>
      <c r="E2" s="19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ht="75.0" customHeight="1">
      <c r="A3" s="14" t="str">
        <f>IFERROR(__xludf.DUMMYFUNCTION("IMPORTRANGE(""https://docs.google.com/spreadsheets/d/1gkRepGJi8YSf_9GBJuQGTAy9KAk4_wUsZeeKx4jozwg/edit?usp=sharing"",""主食!A3"")"),"1j")</f>
        <v>1j</v>
      </c>
      <c r="B3" s="16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97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1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97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6"/>
      <c r="E4" s="19"/>
      <c r="F4" s="20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1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97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6"/>
      <c r="E5" s="19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1" t="str">
        <f>IFERROR(__xludf.DUMMYFUNCTION("IMPORTRANGE(""https://docs.google.com/spreadsheets/d/1gkRepGJi8YSf_9GBJuQGTAy9KAk4_wUsZeeKx4jozwg/edit?usp=sharing"",""主食!B6"")"),"舌でつぶせる")</f>
        <v>舌でつぶせる</v>
      </c>
      <c r="C6" s="97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6"/>
      <c r="E6" s="19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ht="75.0" customHeight="1">
      <c r="A7" s="38" t="str">
        <f>IFERROR(__xludf.DUMMYFUNCTION("IMPORTRANGE(""https://docs.google.com/spreadsheets/d/1gkRepGJi8YSf_9GBJuQGTAy9KAk4_wUsZeeKx4jozwg/edit?usp=sharing"",""主食!A7"")"),"4")</f>
        <v>4</v>
      </c>
      <c r="B7" s="40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97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6"/>
      <c r="E7" s="19" t="s">
        <v>4</v>
      </c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ht="75.0" customHeight="1">
      <c r="A8" s="38" t="str">
        <f>IFERROR(__xludf.DUMMYFUNCTION("IMPORTRANGE(""https://docs.google.com/spreadsheets/d/1gkRepGJi8YSf_9GBJuQGTAy9KAk4_wUsZeeKx4jozwg/edit?usp=sharing"",""主食!A8"")"),"4")</f>
        <v>4</v>
      </c>
      <c r="B8" s="40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97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6"/>
      <c r="E8" s="19" t="s">
        <v>5</v>
      </c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56.38"/>
  </cols>
  <sheetData>
    <row r="1" ht="30.0" customHeight="1">
      <c r="A1" s="98" t="str">
        <f>'水分とろみ'!A1</f>
        <v>とろみ調整食品</v>
      </c>
      <c r="B1" s="99"/>
      <c r="C1" s="56"/>
      <c r="D1" s="54"/>
      <c r="E1" s="100" t="str">
        <f>'水分とろみ'!E1</f>
        <v>備考</v>
      </c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ht="30.0" customHeight="1">
      <c r="A2" s="15"/>
      <c r="B2" s="102" t="str">
        <f>'水分とろみ'!B2</f>
        <v>小さじ1杯の量 (g)</v>
      </c>
      <c r="C2" s="103" t="s">
        <v>47</v>
      </c>
      <c r="D2" s="54"/>
      <c r="E2" s="104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ht="30.0" customHeight="1">
      <c r="A3" s="105" t="str">
        <f>'水分とろみ'!A3</f>
        <v>学会分類</v>
      </c>
      <c r="B3" s="100" t="str">
        <f>'水分とろみ'!B3</f>
        <v>薄いとろみ</v>
      </c>
      <c r="C3" s="100" t="str">
        <f>'水分とろみ'!C3</f>
        <v>中間のとろみ</v>
      </c>
      <c r="D3" s="100" t="str">
        <f>'水分とろみ'!D3</f>
        <v>濃いとろみ</v>
      </c>
      <c r="E3" s="75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ht="45.0" customHeight="1">
      <c r="A4" s="106" t="str">
        <f>'水分とろみ'!A4</f>
        <v>使用目安量 (g)
水100mlあたり</v>
      </c>
      <c r="B4" s="107"/>
      <c r="C4" s="107"/>
      <c r="D4" s="107"/>
      <c r="E4" s="75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ht="45.0" customHeight="1">
      <c r="A5" s="106" t="str">
        <f>'水分とろみ'!A5</f>
        <v>使用目安量
(小さじ)
水100mlあたり</v>
      </c>
      <c r="B5" s="108"/>
      <c r="C5" s="108"/>
      <c r="D5" s="108"/>
      <c r="E5" s="54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ht="45.0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</row>
    <row r="4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</row>
    <row r="42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</row>
    <row r="43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</row>
    <row r="44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  <row r="82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</row>
    <row r="83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</row>
    <row r="84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</row>
    <row r="8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</row>
    <row r="86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</row>
    <row r="87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</row>
    <row r="88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</row>
    <row r="89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</row>
    <row r="90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</row>
    <row r="9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</row>
    <row r="92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</row>
    <row r="9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</row>
    <row r="94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</row>
    <row r="9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</row>
    <row r="96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</row>
    <row r="97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</row>
    <row r="98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</row>
    <row r="99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</row>
    <row r="100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</row>
    <row r="10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</row>
    <row r="102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</row>
    <row r="10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</row>
    <row r="104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</row>
    <row r="10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</row>
    <row r="106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</row>
    <row r="107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</row>
    <row r="108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</row>
    <row r="109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</row>
    <row r="110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</row>
    <row r="11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</row>
    <row r="112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</row>
    <row r="11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</row>
    <row r="114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</row>
    <row r="11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</row>
    <row r="116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</row>
    <row r="117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</row>
    <row r="118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</row>
    <row r="119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</row>
    <row r="120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</row>
    <row r="12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</row>
    <row r="122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</row>
    <row r="12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</row>
    <row r="124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</row>
    <row r="12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</row>
    <row r="126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</row>
    <row r="127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</row>
    <row r="128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</row>
    <row r="129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</row>
    <row r="130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</row>
    <row r="13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</row>
    <row r="132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</row>
    <row r="13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</row>
    <row r="134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</row>
    <row r="13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</row>
    <row r="136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</row>
    <row r="137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</row>
    <row r="138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</row>
    <row r="139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</row>
    <row r="140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</row>
    <row r="14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</row>
    <row r="142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</row>
    <row r="14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</row>
    <row r="144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</row>
    <row r="14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</row>
    <row r="146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</row>
    <row r="147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</row>
    <row r="148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</row>
    <row r="149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</row>
    <row r="150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</row>
    <row r="15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</row>
    <row r="152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</row>
    <row r="15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</row>
    <row r="154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</row>
    <row r="15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</row>
    <row r="156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</row>
    <row r="157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</row>
    <row r="158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</row>
    <row r="159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</row>
    <row r="160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</row>
    <row r="16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</row>
    <row r="162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</row>
    <row r="16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</row>
    <row r="164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</row>
    <row r="16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</row>
    <row r="166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</row>
    <row r="167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</row>
    <row r="168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</row>
    <row r="169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</row>
    <row r="170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</row>
    <row r="17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</row>
    <row r="172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</row>
    <row r="17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</row>
    <row r="174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</row>
    <row r="17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</row>
    <row r="176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</row>
    <row r="177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</row>
    <row r="178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</row>
    <row r="179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</row>
    <row r="180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</row>
    <row r="18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</row>
    <row r="182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</row>
    <row r="183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</row>
    <row r="184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</row>
    <row r="18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</row>
    <row r="186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</row>
    <row r="187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</row>
    <row r="188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</row>
    <row r="189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</row>
    <row r="190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</row>
    <row r="19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</row>
    <row r="192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</row>
    <row r="193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</row>
    <row r="194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</row>
    <row r="19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</row>
    <row r="196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</row>
    <row r="197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</row>
    <row r="198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</row>
    <row r="199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</row>
    <row r="200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</row>
    <row r="20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</row>
    <row r="202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</row>
    <row r="203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</row>
    <row r="204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</row>
    <row r="20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</row>
    <row r="206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</row>
    <row r="207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</row>
    <row r="208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</row>
    <row r="209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</row>
    <row r="210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</row>
    <row r="21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</row>
    <row r="212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</row>
    <row r="213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</row>
    <row r="214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</row>
    <row r="21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</row>
    <row r="216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</row>
    <row r="217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</row>
    <row r="218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</row>
    <row r="219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</row>
    <row r="220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</row>
    <row r="22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</row>
    <row r="222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</row>
    <row r="223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</row>
    <row r="224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</row>
    <row r="22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</row>
    <row r="226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</row>
    <row r="227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</row>
    <row r="228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</row>
    <row r="229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</row>
    <row r="230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</row>
    <row r="23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</row>
    <row r="232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</row>
    <row r="233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</row>
    <row r="234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</row>
    <row r="23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</row>
    <row r="236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</row>
    <row r="237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</row>
    <row r="238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</row>
    <row r="239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</row>
    <row r="240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</row>
    <row r="24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</row>
    <row r="242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</row>
    <row r="243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</row>
    <row r="244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</row>
    <row r="24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</row>
    <row r="246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</row>
    <row r="247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</row>
    <row r="248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</row>
    <row r="249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</row>
    <row r="250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</row>
    <row r="25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</row>
    <row r="252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</row>
    <row r="253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</row>
    <row r="254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</row>
    <row r="25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</row>
    <row r="256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</row>
    <row r="257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</row>
    <row r="258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</row>
    <row r="259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</row>
    <row r="260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</row>
    <row r="26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</row>
    <row r="262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</row>
    <row r="263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</row>
    <row r="264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</row>
    <row r="26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</row>
    <row r="266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</row>
    <row r="267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</row>
    <row r="268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</row>
    <row r="269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</row>
    <row r="270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</row>
    <row r="27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</row>
    <row r="272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</row>
    <row r="273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</row>
    <row r="274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</row>
    <row r="27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</row>
    <row r="276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</row>
    <row r="277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</row>
    <row r="278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</row>
    <row r="279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</row>
    <row r="280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</row>
    <row r="28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</row>
    <row r="282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</row>
    <row r="283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</row>
    <row r="284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</row>
    <row r="28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</row>
    <row r="286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</row>
    <row r="287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</row>
    <row r="288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</row>
    <row r="289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</row>
    <row r="290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</row>
    <row r="29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</row>
    <row r="292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</row>
    <row r="293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</row>
    <row r="294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</row>
    <row r="29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</row>
    <row r="296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</row>
    <row r="297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</row>
    <row r="298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</row>
    <row r="299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</row>
    <row r="300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</row>
    <row r="30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</row>
    <row r="302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</row>
    <row r="303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</row>
    <row r="304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</row>
    <row r="30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</row>
    <row r="306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</row>
    <row r="307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</row>
    <row r="308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</row>
    <row r="309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</row>
    <row r="310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</row>
    <row r="31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</row>
    <row r="312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</row>
    <row r="313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</row>
    <row r="314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</row>
    <row r="31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</row>
    <row r="316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</row>
    <row r="317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</row>
    <row r="318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</row>
    <row r="319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</row>
    <row r="320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</row>
    <row r="32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</row>
    <row r="322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</row>
    <row r="323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</row>
    <row r="324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</row>
    <row r="32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</row>
    <row r="326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</row>
    <row r="327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</row>
    <row r="328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</row>
    <row r="329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</row>
    <row r="330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</row>
    <row r="33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</row>
    <row r="332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</row>
    <row r="333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</row>
    <row r="334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</row>
    <row r="33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</row>
    <row r="336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</row>
    <row r="337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</row>
    <row r="338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</row>
    <row r="339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</row>
    <row r="340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</row>
    <row r="34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</row>
    <row r="342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</row>
    <row r="343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</row>
    <row r="344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</row>
    <row r="34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</row>
    <row r="346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</row>
    <row r="347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</row>
    <row r="348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</row>
    <row r="349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</row>
    <row r="350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</row>
    <row r="35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</row>
    <row r="352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</row>
    <row r="353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</row>
    <row r="354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</row>
    <row r="35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</row>
    <row r="356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</row>
    <row r="357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</row>
    <row r="358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</row>
    <row r="359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</row>
    <row r="360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</row>
    <row r="36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</row>
    <row r="362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</row>
    <row r="363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</row>
    <row r="364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</row>
    <row r="36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</row>
    <row r="366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</row>
    <row r="367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</row>
    <row r="368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</row>
    <row r="369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</row>
    <row r="370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</row>
    <row r="37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</row>
    <row r="372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</row>
    <row r="373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</row>
    <row r="374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</row>
    <row r="37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</row>
    <row r="376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</row>
    <row r="377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</row>
    <row r="378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</row>
    <row r="379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</row>
    <row r="380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</row>
    <row r="38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</row>
    <row r="382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</row>
    <row r="383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</row>
    <row r="384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</row>
    <row r="38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</row>
    <row r="386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</row>
    <row r="387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</row>
    <row r="388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</row>
    <row r="389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</row>
    <row r="390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</row>
    <row r="39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</row>
    <row r="392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</row>
    <row r="393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</row>
    <row r="394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</row>
    <row r="39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</row>
    <row r="396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</row>
    <row r="397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</row>
    <row r="398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</row>
    <row r="399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</row>
    <row r="400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</row>
    <row r="40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</row>
    <row r="402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</row>
    <row r="403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</row>
    <row r="404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</row>
    <row r="40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</row>
    <row r="406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</row>
    <row r="407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</row>
    <row r="408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</row>
    <row r="409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</row>
    <row r="410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</row>
    <row r="41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</row>
    <row r="412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</row>
    <row r="413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</row>
    <row r="414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</row>
    <row r="41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</row>
    <row r="416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</row>
    <row r="417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</row>
    <row r="418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</row>
    <row r="419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</row>
    <row r="420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</row>
    <row r="42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</row>
    <row r="422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</row>
    <row r="423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</row>
    <row r="424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</row>
    <row r="42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</row>
    <row r="426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</row>
    <row r="427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</row>
    <row r="428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</row>
    <row r="429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</row>
    <row r="430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</row>
    <row r="43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</row>
    <row r="432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</row>
    <row r="433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</row>
    <row r="434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</row>
    <row r="43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</row>
    <row r="436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</row>
    <row r="437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</row>
    <row r="438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</row>
    <row r="439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</row>
    <row r="440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</row>
    <row r="44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</row>
    <row r="442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</row>
    <row r="443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</row>
    <row r="444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</row>
    <row r="44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</row>
    <row r="446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</row>
    <row r="447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</row>
    <row r="448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</row>
    <row r="449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</row>
    <row r="450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</row>
    <row r="45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</row>
    <row r="452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</row>
    <row r="453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</row>
    <row r="454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</row>
    <row r="45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</row>
    <row r="456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</row>
    <row r="457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</row>
    <row r="458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</row>
    <row r="459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</row>
    <row r="460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</row>
    <row r="46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</row>
    <row r="462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</row>
    <row r="463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</row>
    <row r="464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</row>
    <row r="46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</row>
    <row r="466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</row>
    <row r="467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</row>
    <row r="468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</row>
    <row r="469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</row>
    <row r="470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</row>
    <row r="47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</row>
    <row r="472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</row>
    <row r="473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</row>
    <row r="474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</row>
    <row r="47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</row>
    <row r="476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</row>
    <row r="477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</row>
    <row r="478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</row>
    <row r="479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</row>
    <row r="480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</row>
    <row r="48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</row>
    <row r="482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</row>
    <row r="483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</row>
    <row r="484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</row>
    <row r="48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</row>
    <row r="486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</row>
    <row r="487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</row>
    <row r="488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</row>
    <row r="489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</row>
    <row r="490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</row>
    <row r="49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</row>
    <row r="492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</row>
    <row r="493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</row>
    <row r="494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</row>
    <row r="49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</row>
    <row r="496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</row>
    <row r="497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</row>
    <row r="498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</row>
    <row r="499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</row>
    <row r="500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</row>
    <row r="50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</row>
    <row r="502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</row>
    <row r="503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</row>
    <row r="504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</row>
    <row r="50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</row>
    <row r="506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</row>
    <row r="507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</row>
    <row r="508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</row>
    <row r="509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</row>
    <row r="510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</row>
    <row r="51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</row>
    <row r="512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</row>
    <row r="513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</row>
    <row r="514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</row>
    <row r="51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</row>
    <row r="516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</row>
    <row r="517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</row>
    <row r="518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</row>
    <row r="519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</row>
    <row r="520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</row>
    <row r="52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</row>
    <row r="522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</row>
    <row r="523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</row>
    <row r="524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</row>
    <row r="52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</row>
    <row r="526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</row>
    <row r="527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</row>
    <row r="528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</row>
    <row r="529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</row>
    <row r="530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</row>
    <row r="53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</row>
    <row r="532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</row>
    <row r="533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</row>
    <row r="534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</row>
    <row r="53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</row>
    <row r="536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</row>
    <row r="537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</row>
    <row r="538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</row>
    <row r="539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</row>
    <row r="540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</row>
    <row r="54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</row>
    <row r="542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</row>
    <row r="543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</row>
    <row r="544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</row>
    <row r="54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</row>
    <row r="546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</row>
    <row r="547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</row>
    <row r="548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</row>
    <row r="549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</row>
    <row r="550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</row>
    <row r="55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</row>
    <row r="552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</row>
    <row r="553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</row>
    <row r="554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</row>
    <row r="55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</row>
    <row r="556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</row>
    <row r="557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</row>
    <row r="558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</row>
    <row r="559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</row>
    <row r="560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</row>
    <row r="56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</row>
    <row r="562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</row>
    <row r="563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</row>
    <row r="564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</row>
    <row r="56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</row>
    <row r="566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</row>
    <row r="567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</row>
    <row r="568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</row>
    <row r="569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</row>
    <row r="570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</row>
    <row r="57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</row>
    <row r="572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</row>
    <row r="573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</row>
    <row r="574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</row>
    <row r="57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</row>
    <row r="576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</row>
    <row r="577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</row>
    <row r="578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</row>
    <row r="579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</row>
    <row r="580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</row>
    <row r="58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</row>
    <row r="582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</row>
    <row r="583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</row>
    <row r="584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</row>
    <row r="58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</row>
    <row r="586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</row>
    <row r="587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</row>
    <row r="588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</row>
    <row r="589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</row>
    <row r="590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</row>
    <row r="59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</row>
    <row r="592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</row>
    <row r="593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</row>
    <row r="594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</row>
    <row r="59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</row>
    <row r="596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</row>
    <row r="597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</row>
    <row r="598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</row>
    <row r="599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</row>
    <row r="600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</row>
    <row r="60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</row>
    <row r="602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</row>
    <row r="603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</row>
    <row r="604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</row>
    <row r="60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</row>
    <row r="606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</row>
    <row r="607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</row>
    <row r="608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</row>
    <row r="609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</row>
    <row r="610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</row>
    <row r="61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</row>
    <row r="612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</row>
    <row r="613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</row>
    <row r="614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</row>
    <row r="61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</row>
    <row r="616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</row>
    <row r="617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</row>
    <row r="618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</row>
    <row r="619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</row>
    <row r="620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</row>
    <row r="62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</row>
    <row r="622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</row>
    <row r="623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</row>
    <row r="624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</row>
    <row r="62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</row>
    <row r="626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</row>
    <row r="627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</row>
    <row r="628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</row>
    <row r="629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</row>
    <row r="630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</row>
    <row r="63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</row>
    <row r="632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</row>
    <row r="633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</row>
    <row r="634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</row>
    <row r="63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</row>
    <row r="636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</row>
    <row r="637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</row>
    <row r="638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</row>
    <row r="639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</row>
    <row r="640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</row>
    <row r="64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</row>
    <row r="642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</row>
    <row r="643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</row>
    <row r="644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</row>
    <row r="64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</row>
    <row r="646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</row>
    <row r="647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</row>
    <row r="648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</row>
    <row r="649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</row>
    <row r="650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</row>
    <row r="65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</row>
    <row r="652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</row>
    <row r="653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</row>
    <row r="654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</row>
    <row r="65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</row>
    <row r="656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</row>
    <row r="657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</row>
    <row r="658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</row>
    <row r="659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</row>
    <row r="660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</row>
    <row r="66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</row>
    <row r="662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</row>
    <row r="663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</row>
    <row r="664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</row>
    <row r="66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</row>
    <row r="666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</row>
    <row r="667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</row>
    <row r="668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</row>
    <row r="669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</row>
    <row r="670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</row>
    <row r="67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</row>
    <row r="672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</row>
    <row r="673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</row>
    <row r="674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</row>
    <row r="67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</row>
    <row r="676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</row>
    <row r="677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</row>
    <row r="678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</row>
    <row r="679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</row>
    <row r="680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</row>
    <row r="68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</row>
    <row r="682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</row>
    <row r="683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</row>
    <row r="684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</row>
    <row r="68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</row>
    <row r="686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</row>
    <row r="687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</row>
    <row r="688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</row>
    <row r="689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</row>
    <row r="690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</row>
    <row r="69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</row>
    <row r="692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</row>
    <row r="693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</row>
    <row r="694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</row>
    <row r="69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</row>
    <row r="696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</row>
    <row r="697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</row>
    <row r="698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</row>
    <row r="699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</row>
    <row r="700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</row>
    <row r="70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</row>
    <row r="702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</row>
    <row r="703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</row>
    <row r="704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</row>
    <row r="70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</row>
    <row r="706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</row>
    <row r="707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</row>
    <row r="708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</row>
    <row r="709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</row>
    <row r="710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</row>
    <row r="71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</row>
    <row r="712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</row>
    <row r="713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</row>
    <row r="714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</row>
    <row r="71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</row>
    <row r="716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</row>
    <row r="717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</row>
    <row r="718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</row>
    <row r="719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</row>
    <row r="720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</row>
    <row r="72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</row>
    <row r="722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</row>
    <row r="723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</row>
    <row r="724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</row>
    <row r="72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</row>
    <row r="726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</row>
    <row r="727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</row>
    <row r="728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</row>
    <row r="729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</row>
    <row r="730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</row>
    <row r="73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</row>
    <row r="732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</row>
    <row r="733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</row>
    <row r="734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</row>
    <row r="73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</row>
    <row r="736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</row>
    <row r="737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</row>
    <row r="738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</row>
    <row r="739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</row>
    <row r="740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</row>
    <row r="74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</row>
    <row r="742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</row>
    <row r="743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</row>
    <row r="744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</row>
    <row r="74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</row>
    <row r="746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</row>
    <row r="747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</row>
    <row r="748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</row>
    <row r="749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</row>
    <row r="750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</row>
    <row r="75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</row>
    <row r="752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</row>
    <row r="753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</row>
    <row r="754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</row>
    <row r="75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</row>
    <row r="756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</row>
    <row r="757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</row>
    <row r="758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</row>
    <row r="759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</row>
    <row r="760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</row>
    <row r="76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</row>
    <row r="762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</row>
    <row r="763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</row>
    <row r="764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</row>
    <row r="76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</row>
    <row r="766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</row>
    <row r="767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</row>
    <row r="768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</row>
    <row r="769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</row>
    <row r="770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</row>
    <row r="77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</row>
    <row r="772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</row>
    <row r="773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</row>
    <row r="774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</row>
    <row r="77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</row>
    <row r="776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</row>
    <row r="777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</row>
    <row r="778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</row>
    <row r="779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</row>
    <row r="780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</row>
    <row r="78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</row>
    <row r="782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</row>
    <row r="783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</row>
    <row r="784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</row>
    <row r="78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</row>
    <row r="786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</row>
    <row r="787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</row>
    <row r="788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</row>
    <row r="789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</row>
    <row r="790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</row>
    <row r="79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</row>
    <row r="792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</row>
    <row r="793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</row>
    <row r="794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</row>
    <row r="79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</row>
    <row r="796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</row>
    <row r="797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</row>
    <row r="798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</row>
    <row r="799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</row>
    <row r="800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</row>
    <row r="80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</row>
    <row r="802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</row>
    <row r="803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</row>
    <row r="804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</row>
    <row r="80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</row>
    <row r="806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</row>
    <row r="807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</row>
    <row r="808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</row>
    <row r="809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</row>
    <row r="810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</row>
    <row r="81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</row>
    <row r="812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</row>
    <row r="813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</row>
    <row r="814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</row>
    <row r="81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</row>
    <row r="816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</row>
    <row r="817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</row>
    <row r="818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</row>
    <row r="819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</row>
    <row r="820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</row>
    <row r="82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</row>
    <row r="822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</row>
    <row r="823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</row>
    <row r="824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</row>
    <row r="82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</row>
    <row r="826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</row>
    <row r="827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</row>
    <row r="828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</row>
    <row r="829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</row>
    <row r="830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</row>
    <row r="83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</row>
    <row r="832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</row>
    <row r="833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</row>
    <row r="834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</row>
    <row r="83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</row>
    <row r="836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</row>
    <row r="837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</row>
    <row r="838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</row>
    <row r="839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</row>
    <row r="840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</row>
    <row r="84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</row>
    <row r="842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</row>
    <row r="843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</row>
    <row r="844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</row>
    <row r="84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</row>
    <row r="846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</row>
    <row r="847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</row>
    <row r="848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</row>
    <row r="849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</row>
    <row r="850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</row>
    <row r="85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</row>
    <row r="852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</row>
    <row r="853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</row>
    <row r="854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</row>
    <row r="85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</row>
    <row r="856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</row>
    <row r="857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</row>
    <row r="858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</row>
    <row r="859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</row>
    <row r="860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</row>
    <row r="86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</row>
    <row r="862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</row>
    <row r="863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</row>
    <row r="864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</row>
    <row r="86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</row>
    <row r="866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</row>
    <row r="867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</row>
    <row r="868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</row>
    <row r="869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</row>
    <row r="870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</row>
    <row r="87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</row>
    <row r="872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</row>
    <row r="873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</row>
    <row r="874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</row>
    <row r="87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</row>
    <row r="876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</row>
    <row r="877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</row>
    <row r="878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</row>
    <row r="879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</row>
    <row r="880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</row>
    <row r="88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</row>
    <row r="882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</row>
    <row r="883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</row>
    <row r="884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</row>
    <row r="88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</row>
    <row r="886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</row>
    <row r="887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</row>
    <row r="888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</row>
    <row r="889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</row>
    <row r="890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</row>
    <row r="89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</row>
    <row r="892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</row>
    <row r="893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</row>
    <row r="894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</row>
    <row r="89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</row>
    <row r="896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</row>
    <row r="897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</row>
    <row r="898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</row>
    <row r="899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</row>
    <row r="900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</row>
    <row r="90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</row>
    <row r="902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</row>
    <row r="903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</row>
    <row r="904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</row>
    <row r="90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</row>
    <row r="906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</row>
    <row r="907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</row>
    <row r="908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</row>
    <row r="909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</row>
    <row r="910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</row>
    <row r="91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</row>
    <row r="912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</row>
    <row r="913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</row>
    <row r="914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</row>
    <row r="91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</row>
    <row r="916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</row>
    <row r="917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</row>
    <row r="918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</row>
    <row r="919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</row>
    <row r="920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</row>
    <row r="92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</row>
    <row r="922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</row>
    <row r="923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</row>
    <row r="924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</row>
    <row r="92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</row>
    <row r="926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</row>
    <row r="927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</row>
    <row r="928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</row>
    <row r="929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</row>
    <row r="930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</row>
    <row r="93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</row>
    <row r="932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</row>
    <row r="933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</row>
    <row r="934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</row>
    <row r="93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</row>
    <row r="936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</row>
    <row r="937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</row>
    <row r="938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</row>
    <row r="939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</row>
    <row r="940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</row>
    <row r="94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</row>
    <row r="942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</row>
    <row r="943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</row>
    <row r="944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</row>
    <row r="94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</row>
    <row r="946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</row>
    <row r="947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</row>
    <row r="948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</row>
    <row r="949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</row>
    <row r="950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</row>
    <row r="95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</row>
    <row r="952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</row>
    <row r="953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</row>
    <row r="954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</row>
    <row r="95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</row>
    <row r="956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</row>
    <row r="957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</row>
    <row r="958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</row>
    <row r="959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</row>
    <row r="960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</row>
    <row r="96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</row>
    <row r="962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</row>
    <row r="963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</row>
    <row r="964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</row>
    <row r="96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</row>
    <row r="966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</row>
    <row r="967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</row>
    <row r="968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</row>
    <row r="969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</row>
    <row r="970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</row>
    <row r="97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</row>
    <row r="972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</row>
    <row r="973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</row>
    <row r="974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</row>
    <row r="97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</row>
    <row r="976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</row>
    <row r="977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</row>
    <row r="978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</row>
    <row r="979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</row>
    <row r="980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</row>
    <row r="98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</row>
    <row r="982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</row>
    <row r="983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</row>
    <row r="984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</row>
    <row r="98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</row>
    <row r="986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</row>
    <row r="987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</row>
    <row r="988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</row>
    <row r="989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</row>
    <row r="990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</row>
    <row r="991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</row>
    <row r="992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</row>
    <row r="993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</row>
    <row r="994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</row>
    <row r="99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</row>
    <row r="996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</row>
    <row r="997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</row>
    <row r="998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</row>
    <row r="999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</row>
    <row r="1000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4" t="s">
        <v>6</v>
      </c>
      <c r="B1" s="45" t="str">
        <f>'施設情報ウェブ出力'!B2</f>
        <v>ケアハウス 糸魚川翠明苑</v>
      </c>
      <c r="C1" s="46"/>
      <c r="D1" s="47" t="s">
        <v>7</v>
      </c>
      <c r="E1" s="11"/>
      <c r="F1" s="48" t="str">
        <f>'施設情報ウェブ出力'!B3</f>
        <v>新潟県糸魚川市大町１丁目６番８号</v>
      </c>
      <c r="G1" s="8"/>
      <c r="H1" s="8"/>
      <c r="I1" s="8"/>
      <c r="J1" s="8"/>
      <c r="K1" s="11"/>
      <c r="L1" s="44" t="s">
        <v>9</v>
      </c>
      <c r="M1" s="51">
        <f>'施設情報ウェブ出力'!B6</f>
        <v>45528</v>
      </c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ht="22.5" customHeight="1">
      <c r="A2" s="15"/>
      <c r="B2" s="53"/>
      <c r="C2" s="54"/>
      <c r="D2" s="47" t="s">
        <v>11</v>
      </c>
      <c r="E2" s="11"/>
      <c r="F2" s="55" t="str">
        <f>'施設情報ウェブ出力'!B4</f>
        <v>栄養士　小野さつき</v>
      </c>
      <c r="G2" s="56"/>
      <c r="H2" s="54"/>
      <c r="I2" s="57" t="s">
        <v>12</v>
      </c>
      <c r="J2" s="58" t="str">
        <f>'施設情報ウェブ出力'!B5</f>
        <v>025-553-1165</v>
      </c>
      <c r="K2" s="11"/>
      <c r="L2" s="15"/>
      <c r="M2" s="15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ht="7.5" customHeight="1">
      <c r="A3" s="52"/>
      <c r="B3" s="52"/>
      <c r="C3" s="109" t="s">
        <v>47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ht="22.5" customHeight="1">
      <c r="A4" s="59" t="s">
        <v>13</v>
      </c>
      <c r="B4" s="60"/>
      <c r="C4" s="60"/>
      <c r="D4" s="60"/>
      <c r="E4" s="60"/>
      <c r="F4" s="46"/>
      <c r="G4" s="61"/>
      <c r="H4" s="59" t="s">
        <v>14</v>
      </c>
      <c r="I4" s="60"/>
      <c r="J4" s="60"/>
      <c r="K4" s="60"/>
      <c r="L4" s="60"/>
      <c r="M4" s="46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ht="15.0" customHeight="1">
      <c r="A5" s="4" t="s">
        <v>15</v>
      </c>
      <c r="B5" s="4" t="s">
        <v>16</v>
      </c>
      <c r="C5" s="4" t="s">
        <v>17</v>
      </c>
      <c r="D5" s="4" t="s">
        <v>18</v>
      </c>
      <c r="E5" s="63" t="s">
        <v>19</v>
      </c>
      <c r="F5" s="11"/>
      <c r="G5" s="61"/>
      <c r="H5" s="64" t="s">
        <v>15</v>
      </c>
      <c r="I5" s="64" t="s">
        <v>16</v>
      </c>
      <c r="J5" s="64" t="s">
        <v>17</v>
      </c>
      <c r="K5" s="64" t="s">
        <v>18</v>
      </c>
      <c r="L5" s="65" t="s">
        <v>19</v>
      </c>
      <c r="M5" s="11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ht="90.0" customHeight="1">
      <c r="A6" s="14" t="s">
        <v>20</v>
      </c>
      <c r="B6" s="66" t="str">
        <f>'副食'!C2</f>
        <v>均質で、べたつきなどないゼリー。
離水が少なく、スライス状にすくうことが可能なもの。
たんぱく質含有量が少ないもの。</v>
      </c>
      <c r="C6" s="26" t="str">
        <f>'副食'!D2</f>
        <v/>
      </c>
      <c r="D6" s="19"/>
      <c r="E6" s="110"/>
      <c r="F6" s="11"/>
      <c r="G6" s="68"/>
      <c r="H6" s="14" t="s">
        <v>20</v>
      </c>
      <c r="I6" s="66" t="str">
        <f>'主食'!C2</f>
        <v/>
      </c>
      <c r="J6" s="26" t="str">
        <f>'主食'!D2</f>
        <v/>
      </c>
      <c r="K6" s="26"/>
      <c r="L6" s="67"/>
      <c r="M6" s="11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</row>
    <row r="7" ht="90.0" customHeight="1">
      <c r="A7" s="14" t="s">
        <v>21</v>
      </c>
      <c r="B7" s="66" t="str">
        <f>'副食'!C3</f>
        <v>均質で、べたつきなどないゼリー・プリン・ムース。</v>
      </c>
      <c r="C7" s="26" t="str">
        <f>'副食'!D3</f>
        <v/>
      </c>
      <c r="D7" s="19"/>
      <c r="E7" s="110"/>
      <c r="F7" s="11"/>
      <c r="G7" s="68"/>
      <c r="H7" s="14" t="s">
        <v>21</v>
      </c>
      <c r="I7" s="66" t="str">
        <f>'主食'!C3</f>
        <v>ミキサーを使用したもの。
粒が残らずなめらかで均一な状態で、ゲル化剤を混ぜ、ゼリー状にした粥。　　　　　　　　</v>
      </c>
      <c r="J7" s="26" t="str">
        <f>'主食'!D3</f>
        <v/>
      </c>
      <c r="K7" s="19"/>
      <c r="L7" s="110"/>
      <c r="M7" s="11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ht="90.0" customHeight="1">
      <c r="A8" s="29" t="s">
        <v>48</v>
      </c>
      <c r="B8" s="66" t="str">
        <f>'副食'!C4</f>
        <v>ミキサーを使用し、粒が残らずなめらかに均一な状態。
ゲル化剤・とろみ剤でまとめたもの。</v>
      </c>
      <c r="C8" s="26" t="str">
        <f>'副食'!D4</f>
        <v/>
      </c>
      <c r="D8" s="26"/>
      <c r="E8" s="67"/>
      <c r="F8" s="11"/>
      <c r="G8" s="68"/>
      <c r="H8" s="29" t="s">
        <v>49</v>
      </c>
      <c r="I8" s="66" t="str">
        <f>'主食'!C4</f>
        <v>ミキサーを使用し、粒が残らずなめらかに均一な状態。ゲル化剤・とろみ剤でまとめたもの。</v>
      </c>
      <c r="J8" s="26" t="str">
        <f>'主食'!D4</f>
        <v/>
      </c>
      <c r="K8" s="19"/>
      <c r="L8" s="110"/>
      <c r="M8" s="11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</row>
    <row r="9" ht="90.0" customHeight="1">
      <c r="A9" s="29" t="s">
        <v>50</v>
      </c>
      <c r="B9" s="66" t="str">
        <f>'副食'!C5</f>
        <v>フードプロセッサーやミキサー等を使用したもので、若干の粒が残った状態。
ゲル化剤・とろみ剤でまとめたもの。</v>
      </c>
      <c r="C9" s="26" t="str">
        <f>'副食'!D5</f>
        <v/>
      </c>
      <c r="D9" s="19"/>
      <c r="E9" s="110"/>
      <c r="F9" s="11"/>
      <c r="G9" s="68"/>
      <c r="H9" s="29" t="s">
        <v>51</v>
      </c>
      <c r="I9" s="66" t="str">
        <f>'主食'!C5</f>
        <v>フードプロセッサーやミキサー等を使用したもので、若干の粒が残った状態。離水や粘度、付着性に配慮した粥。</v>
      </c>
      <c r="J9" s="26" t="str">
        <f>'主食'!D5</f>
        <v/>
      </c>
      <c r="K9" s="26"/>
      <c r="L9" s="67"/>
      <c r="M9" s="11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ht="90.0" customHeight="1">
      <c r="A10" s="69" t="s">
        <v>26</v>
      </c>
      <c r="B10" s="66" t="str">
        <f>'副食'!C6</f>
        <v>フードプロセッサーやミキサー等を使用したものを、ゲル化剤で固めたもの。
舌や口蓋で押しつぶせる程度の硬さ。</v>
      </c>
      <c r="C10" s="26" t="str">
        <f>'副食'!D6</f>
        <v/>
      </c>
      <c r="D10" s="19"/>
      <c r="E10" s="110"/>
      <c r="F10" s="11"/>
      <c r="G10" s="68"/>
      <c r="H10" s="69" t="s">
        <v>26</v>
      </c>
      <c r="I10" s="66" t="str">
        <f>'主食'!C6</f>
        <v>全粥に離水防止のとろみ剤やゲル化剤を混ぜたもの。</v>
      </c>
      <c r="J10" s="26" t="str">
        <f>'主食'!D6</f>
        <v/>
      </c>
      <c r="K10" s="19"/>
      <c r="L10" s="110"/>
      <c r="M10" s="11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</row>
    <row r="11" ht="90.0" customHeight="1">
      <c r="A11" s="70" t="s">
        <v>27</v>
      </c>
      <c r="B11" s="66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6" t="str">
        <f>'副食'!D7</f>
        <v/>
      </c>
      <c r="D11" s="19"/>
      <c r="E11" s="110"/>
      <c r="F11" s="11"/>
      <c r="G11" s="68"/>
      <c r="H11" s="70" t="s">
        <v>27</v>
      </c>
      <c r="I11" s="66" t="str">
        <f>'主食'!C7</f>
        <v>米重量に対し5倍の水分量。または、米飯重量の2倍の水分量で炊いた粥。粒が残っている不均一な状態。</v>
      </c>
      <c r="J11" s="26" t="str">
        <f>'主食'!D7</f>
        <v/>
      </c>
      <c r="K11" s="19" t="s">
        <v>4</v>
      </c>
      <c r="L11" s="110"/>
      <c r="M11" s="11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</row>
    <row r="12" ht="90.0" customHeight="1">
      <c r="A12" s="15"/>
      <c r="B12" s="66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6" t="str">
        <f>'副食'!D8</f>
        <v/>
      </c>
      <c r="D12" s="19" t="s">
        <v>8</v>
      </c>
      <c r="E12" s="110" t="s">
        <v>10</v>
      </c>
      <c r="F12" s="11"/>
      <c r="G12" s="68"/>
      <c r="H12" s="15"/>
      <c r="I12" s="66" t="str">
        <f>'主食'!C8</f>
        <v>水分量をやや多めに、軟らかく炊いたご飯。</v>
      </c>
      <c r="J12" s="26" t="str">
        <f>'主食'!D8</f>
        <v/>
      </c>
      <c r="K12" s="19" t="s">
        <v>5</v>
      </c>
      <c r="L12" s="110"/>
      <c r="M12" s="11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</row>
    <row r="13" ht="7.5" customHeight="1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</row>
    <row r="14" ht="22.5" customHeight="1">
      <c r="A14" s="71" t="s">
        <v>28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1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ht="22.5" customHeight="1">
      <c r="A15" s="72" t="s">
        <v>29</v>
      </c>
      <c r="B15" s="48"/>
      <c r="C15" s="8"/>
      <c r="D15" s="8"/>
      <c r="E15" s="11"/>
      <c r="F15" s="65" t="s">
        <v>19</v>
      </c>
      <c r="G15" s="8"/>
      <c r="H15" s="8"/>
      <c r="I15" s="8"/>
      <c r="J15" s="8"/>
      <c r="K15" s="8"/>
      <c r="L15" s="8"/>
      <c r="M15" s="11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</row>
    <row r="16" ht="22.5" customHeight="1">
      <c r="A16" s="15"/>
      <c r="B16" s="64" t="s">
        <v>30</v>
      </c>
      <c r="C16" s="73"/>
      <c r="D16" s="8"/>
      <c r="E16" s="11"/>
      <c r="F16" s="111"/>
      <c r="M16" s="75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</row>
    <row r="17" ht="22.5" customHeight="1">
      <c r="A17" s="64" t="s">
        <v>31</v>
      </c>
      <c r="B17" s="64" t="s">
        <v>32</v>
      </c>
      <c r="C17" s="64" t="s">
        <v>33</v>
      </c>
      <c r="D17" s="65" t="s">
        <v>34</v>
      </c>
      <c r="E17" s="11"/>
      <c r="F17" s="76"/>
      <c r="M17" s="75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</row>
    <row r="18" ht="37.5" customHeight="1">
      <c r="A18" s="4" t="s">
        <v>35</v>
      </c>
      <c r="B18" s="112"/>
      <c r="C18" s="112"/>
      <c r="D18" s="73"/>
      <c r="E18" s="11"/>
      <c r="F18" s="76"/>
      <c r="M18" s="75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</row>
    <row r="19" ht="37.5" customHeight="1">
      <c r="A19" s="79" t="s">
        <v>36</v>
      </c>
      <c r="B19" s="113"/>
      <c r="C19" s="113"/>
      <c r="D19" s="114"/>
      <c r="E19" s="11"/>
      <c r="F19" s="53"/>
      <c r="G19" s="56"/>
      <c r="H19" s="56"/>
      <c r="I19" s="56"/>
      <c r="J19" s="56"/>
      <c r="K19" s="56"/>
      <c r="L19" s="56"/>
      <c r="M19" s="54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</row>
    <row r="20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</row>
    <row r="2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</row>
    <row r="2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</row>
    <row r="2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</row>
    <row r="24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</row>
    <row r="2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</row>
    <row r="2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</row>
    <row r="27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</row>
    <row r="29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</row>
    <row r="30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</row>
    <row r="3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</row>
    <row r="3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</row>
    <row r="3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</row>
    <row r="3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</row>
    <row r="3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</row>
    <row r="3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</row>
    <row r="37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</row>
    <row r="38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</row>
    <row r="39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</row>
    <row r="40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</row>
    <row r="4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</row>
    <row r="4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</row>
    <row r="4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</row>
    <row r="4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</row>
    <row r="4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</row>
    <row r="4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</row>
    <row r="47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</row>
    <row r="48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</row>
    <row r="49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</row>
    <row r="50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</row>
    <row r="5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</row>
    <row r="5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</row>
    <row r="5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</row>
    <row r="5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</row>
    <row r="5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</row>
    <row r="5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</row>
    <row r="57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</row>
    <row r="58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</row>
    <row r="59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</row>
    <row r="60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</row>
    <row r="6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</row>
    <row r="6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</row>
    <row r="6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</row>
    <row r="6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</row>
    <row r="6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</row>
    <row r="6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</row>
    <row r="67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</row>
    <row r="68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</row>
    <row r="69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</row>
    <row r="70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</row>
    <row r="7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</row>
    <row r="7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</row>
    <row r="7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</row>
    <row r="7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</row>
    <row r="7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</row>
    <row r="7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</row>
    <row r="77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</row>
    <row r="78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</row>
    <row r="79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</row>
    <row r="80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</row>
    <row r="8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</row>
    <row r="8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</row>
    <row r="8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</row>
    <row r="8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</row>
    <row r="8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</row>
    <row r="8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</row>
    <row r="87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</row>
    <row r="88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</row>
    <row r="89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</row>
    <row r="90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</row>
    <row r="9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</row>
    <row r="9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</row>
    <row r="9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</row>
    <row r="9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</row>
    <row r="9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</row>
    <row r="9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</row>
    <row r="97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</row>
    <row r="98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</row>
    <row r="99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</row>
    <row r="100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</row>
    <row r="10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</row>
    <row r="10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</row>
    <row r="10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</row>
    <row r="1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</row>
    <row r="10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</row>
    <row r="10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</row>
    <row r="107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</row>
    <row r="108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</row>
    <row r="109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</row>
    <row r="110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</row>
    <row r="111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</row>
    <row r="11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</row>
    <row r="11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</row>
    <row r="11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</row>
    <row r="11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</row>
    <row r="1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</row>
    <row r="117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</row>
    <row r="118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</row>
    <row r="119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</row>
    <row r="120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</row>
    <row r="12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</row>
    <row r="12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</row>
    <row r="1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</row>
    <row r="12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</row>
    <row r="12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</row>
    <row r="12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</row>
    <row r="127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</row>
    <row r="128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</row>
    <row r="129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</row>
    <row r="130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</row>
    <row r="131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</row>
    <row r="13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</row>
    <row r="13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</row>
    <row r="13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</row>
    <row r="13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</row>
    <row r="13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</row>
    <row r="137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</row>
    <row r="138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</row>
    <row r="139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</row>
    <row r="140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</row>
    <row r="141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</row>
    <row r="14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</row>
    <row r="14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</row>
    <row r="14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</row>
    <row r="14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</row>
    <row r="14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</row>
    <row r="147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</row>
    <row r="148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</row>
    <row r="149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</row>
    <row r="150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</row>
    <row r="15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</row>
    <row r="15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</row>
    <row r="15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</row>
    <row r="15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</row>
    <row r="15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</row>
    <row r="15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</row>
    <row r="157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</row>
    <row r="158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</row>
    <row r="159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</row>
    <row r="160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</row>
    <row r="16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</row>
    <row r="16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</row>
    <row r="16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</row>
    <row r="16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</row>
    <row r="16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</row>
    <row r="16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</row>
    <row r="167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</row>
    <row r="168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</row>
    <row r="169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</row>
    <row r="170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</row>
    <row r="17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</row>
    <row r="17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</row>
    <row r="17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</row>
    <row r="17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</row>
    <row r="17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</row>
    <row r="17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</row>
    <row r="177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</row>
    <row r="178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</row>
    <row r="179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</row>
    <row r="180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</row>
    <row r="18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</row>
    <row r="18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</row>
    <row r="18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</row>
    <row r="18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</row>
    <row r="18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</row>
    <row r="18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</row>
    <row r="187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</row>
    <row r="188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</row>
    <row r="189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</row>
    <row r="190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</row>
    <row r="19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</row>
    <row r="19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</row>
    <row r="19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</row>
    <row r="19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</row>
    <row r="19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</row>
    <row r="19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</row>
    <row r="197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</row>
    <row r="198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</row>
    <row r="199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</row>
    <row r="200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</row>
    <row r="20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</row>
    <row r="20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</row>
    <row r="203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</row>
    <row r="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</row>
    <row r="20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</row>
    <row r="20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</row>
    <row r="207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</row>
    <row r="208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</row>
    <row r="209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</row>
    <row r="210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</row>
    <row r="21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</row>
    <row r="21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</row>
    <row r="213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</row>
    <row r="21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</row>
    <row r="21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</row>
    <row r="2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</row>
    <row r="217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</row>
    <row r="218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</row>
    <row r="219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</row>
    <row r="220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</row>
    <row r="22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</row>
    <row r="22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</row>
    <row r="223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</row>
    <row r="22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</row>
    <row r="22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</row>
    <row r="22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</row>
    <row r="227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</row>
    <row r="228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</row>
    <row r="229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</row>
    <row r="230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</row>
    <row r="23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</row>
    <row r="23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</row>
    <row r="233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</row>
    <row r="23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</row>
    <row r="23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</row>
    <row r="23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</row>
    <row r="237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</row>
    <row r="238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</row>
    <row r="239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</row>
    <row r="240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</row>
    <row r="24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</row>
    <row r="24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</row>
    <row r="243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</row>
    <row r="24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</row>
    <row r="24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</row>
    <row r="24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</row>
    <row r="247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</row>
    <row r="248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</row>
    <row r="249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</row>
    <row r="250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</row>
    <row r="25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</row>
    <row r="25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</row>
    <row r="253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</row>
    <row r="25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</row>
    <row r="25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</row>
    <row r="25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</row>
    <row r="257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</row>
    <row r="258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</row>
    <row r="259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</row>
    <row r="260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</row>
    <row r="26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</row>
    <row r="26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</row>
    <row r="263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</row>
    <row r="26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</row>
    <row r="26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</row>
    <row r="26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</row>
    <row r="267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</row>
    <row r="268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</row>
    <row r="269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</row>
    <row r="270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</row>
    <row r="27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</row>
    <row r="27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</row>
    <row r="273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</row>
    <row r="27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</row>
    <row r="27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</row>
    <row r="276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</row>
    <row r="277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</row>
    <row r="278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</row>
    <row r="279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</row>
    <row r="280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</row>
    <row r="28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</row>
    <row r="28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</row>
    <row r="283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</row>
    <row r="28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</row>
    <row r="28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</row>
    <row r="286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</row>
    <row r="287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</row>
    <row r="288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</row>
    <row r="289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</row>
    <row r="290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</row>
    <row r="29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</row>
    <row r="29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</row>
    <row r="29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</row>
    <row r="29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</row>
    <row r="296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</row>
    <row r="297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</row>
    <row r="298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</row>
    <row r="299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</row>
    <row r="300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</row>
    <row r="30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</row>
    <row r="30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</row>
    <row r="303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</row>
    <row r="304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</row>
    <row r="30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</row>
    <row r="307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</row>
    <row r="308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</row>
    <row r="309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</row>
    <row r="310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</row>
    <row r="31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</row>
    <row r="31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</row>
    <row r="313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</row>
    <row r="314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</row>
    <row r="31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</row>
    <row r="316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</row>
    <row r="317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</row>
    <row r="318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</row>
    <row r="320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</row>
    <row r="32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</row>
    <row r="32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</row>
    <row r="323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</row>
    <row r="324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</row>
    <row r="32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</row>
    <row r="326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</row>
    <row r="327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</row>
    <row r="328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</row>
    <row r="329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</row>
    <row r="330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</row>
    <row r="33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</row>
    <row r="333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</row>
    <row r="334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</row>
    <row r="33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</row>
    <row r="336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</row>
    <row r="337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</row>
    <row r="338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</row>
    <row r="339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</row>
    <row r="340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</row>
    <row r="34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</row>
    <row r="34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</row>
    <row r="343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</row>
    <row r="344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</row>
    <row r="346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</row>
    <row r="347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</row>
    <row r="348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</row>
    <row r="349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</row>
    <row r="350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</row>
    <row r="35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</row>
    <row r="35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</row>
    <row r="353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</row>
    <row r="354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</row>
    <row r="35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</row>
    <row r="356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</row>
    <row r="357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</row>
    <row r="359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</row>
    <row r="360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</row>
    <row r="36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</row>
    <row r="36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</row>
    <row r="363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</row>
    <row r="364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</row>
    <row r="36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</row>
    <row r="366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</row>
    <row r="367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</row>
    <row r="368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</row>
    <row r="369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</row>
    <row r="370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  <row r="37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</row>
    <row r="37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</row>
    <row r="373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</row>
    <row r="374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</row>
    <row r="37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</row>
    <row r="376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</row>
    <row r="377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</row>
    <row r="378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</row>
    <row r="379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</row>
    <row r="380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</row>
    <row r="38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</row>
    <row r="38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</row>
    <row r="383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</row>
    <row r="384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</row>
    <row r="38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</row>
    <row r="386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</row>
    <row r="387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</row>
    <row r="388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</row>
    <row r="389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</row>
    <row r="390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</row>
    <row r="39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</row>
    <row r="39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</row>
    <row r="393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</row>
    <row r="394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</row>
    <row r="39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</row>
    <row r="396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</row>
    <row r="397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</row>
    <row r="398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</row>
    <row r="399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</row>
    <row r="400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</row>
    <row r="40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</row>
    <row r="40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</row>
    <row r="403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</row>
    <row r="404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</row>
    <row r="40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</row>
    <row r="406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</row>
    <row r="407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</row>
    <row r="408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</row>
    <row r="409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</row>
    <row r="410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</row>
    <row r="41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</row>
    <row r="41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</row>
    <row r="413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</row>
    <row r="414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</row>
    <row r="41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</row>
    <row r="416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</row>
    <row r="417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</row>
    <row r="418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</row>
    <row r="419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</row>
    <row r="420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</row>
    <row r="42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</row>
    <row r="42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</row>
    <row r="423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</row>
    <row r="424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</row>
    <row r="42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</row>
    <row r="426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</row>
    <row r="427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</row>
    <row r="428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</row>
    <row r="429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</row>
    <row r="430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</row>
    <row r="43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</row>
    <row r="43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</row>
    <row r="433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</row>
    <row r="434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</row>
    <row r="43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</row>
    <row r="436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</row>
    <row r="437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</row>
    <row r="438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</row>
    <row r="439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</row>
    <row r="440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</row>
    <row r="44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</row>
    <row r="44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</row>
    <row r="443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</row>
    <row r="444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</row>
    <row r="44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</row>
    <row r="446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</row>
    <row r="447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</row>
    <row r="448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</row>
    <row r="449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</row>
    <row r="450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</row>
    <row r="45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</row>
    <row r="45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</row>
    <row r="453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</row>
    <row r="454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</row>
    <row r="45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</row>
    <row r="456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</row>
    <row r="457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</row>
    <row r="458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</row>
    <row r="459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</row>
    <row r="460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</row>
    <row r="46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</row>
    <row r="46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</row>
    <row r="463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</row>
    <row r="464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</row>
    <row r="46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</row>
    <row r="466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</row>
    <row r="467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</row>
    <row r="468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</row>
    <row r="469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</row>
    <row r="470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</row>
    <row r="47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</row>
    <row r="47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</row>
    <row r="473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</row>
    <row r="474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</row>
    <row r="47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</row>
    <row r="476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</row>
    <row r="477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</row>
    <row r="478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</row>
    <row r="479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</row>
    <row r="480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</row>
    <row r="48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</row>
    <row r="48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</row>
    <row r="483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</row>
    <row r="484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</row>
    <row r="48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</row>
    <row r="486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</row>
    <row r="487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</row>
    <row r="488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</row>
    <row r="489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</row>
    <row r="490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</row>
    <row r="49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</row>
    <row r="49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</row>
    <row r="493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</row>
    <row r="494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</row>
    <row r="49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</row>
    <row r="496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</row>
    <row r="497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</row>
    <row r="498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</row>
    <row r="499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</row>
    <row r="500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</row>
    <row r="50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</row>
    <row r="50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</row>
    <row r="503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</row>
    <row r="504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</row>
    <row r="50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</row>
    <row r="506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</row>
    <row r="507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</row>
    <row r="508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</row>
    <row r="509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</row>
    <row r="510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</row>
    <row r="51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</row>
    <row r="51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</row>
    <row r="513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</row>
    <row r="514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</row>
    <row r="51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</row>
    <row r="516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</row>
    <row r="517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</row>
    <row r="518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</row>
    <row r="519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</row>
    <row r="520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</row>
    <row r="52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</row>
    <row r="52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</row>
    <row r="523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</row>
    <row r="524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</row>
    <row r="52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</row>
    <row r="526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</row>
    <row r="527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</row>
    <row r="528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</row>
    <row r="529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</row>
    <row r="530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</row>
    <row r="53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</row>
    <row r="53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</row>
    <row r="533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</row>
    <row r="534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</row>
    <row r="53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</row>
    <row r="536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</row>
    <row r="537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</row>
    <row r="538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</row>
    <row r="539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</row>
    <row r="540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</row>
    <row r="54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</row>
    <row r="54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</row>
    <row r="543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</row>
    <row r="544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</row>
    <row r="54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</row>
    <row r="546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</row>
    <row r="547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</row>
    <row r="548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</row>
    <row r="549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</row>
    <row r="550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</row>
    <row r="55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</row>
    <row r="55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</row>
    <row r="553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</row>
    <row r="554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</row>
    <row r="55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</row>
    <row r="556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</row>
    <row r="557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</row>
    <row r="558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</row>
    <row r="559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</row>
    <row r="560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</row>
    <row r="56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</row>
    <row r="56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</row>
    <row r="563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</row>
    <row r="564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</row>
    <row r="56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</row>
    <row r="567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</row>
    <row r="568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</row>
    <row r="569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</row>
    <row r="570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</row>
    <row r="57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</row>
    <row r="57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</row>
    <row r="573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</row>
    <row r="574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</row>
    <row r="57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</row>
    <row r="576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</row>
    <row r="577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</row>
    <row r="578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</row>
    <row r="580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</row>
    <row r="58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</row>
    <row r="58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</row>
    <row r="583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</row>
    <row r="584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</row>
    <row r="58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</row>
    <row r="586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</row>
    <row r="587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</row>
    <row r="588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</row>
    <row r="589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</row>
    <row r="590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</row>
    <row r="59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</row>
    <row r="593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</row>
    <row r="594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</row>
    <row r="59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</row>
    <row r="596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</row>
    <row r="597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</row>
    <row r="598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</row>
    <row r="599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</row>
    <row r="600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</row>
    <row r="60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</row>
    <row r="60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</row>
    <row r="603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</row>
    <row r="604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</row>
    <row r="606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</row>
    <row r="607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</row>
    <row r="608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</row>
    <row r="609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</row>
    <row r="610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</row>
    <row r="61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</row>
    <row r="61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</row>
    <row r="613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</row>
    <row r="614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</row>
    <row r="61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</row>
    <row r="616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</row>
    <row r="617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</row>
    <row r="619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</row>
    <row r="620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</row>
    <row r="62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</row>
    <row r="62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</row>
    <row r="623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</row>
    <row r="624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</row>
    <row r="62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</row>
    <row r="626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</row>
    <row r="627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</row>
    <row r="628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</row>
    <row r="629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</row>
    <row r="630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</row>
    <row r="63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</row>
    <row r="633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</row>
    <row r="634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</row>
    <row r="63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</row>
    <row r="636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</row>
    <row r="637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</row>
    <row r="638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</row>
    <row r="639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</row>
    <row r="640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</row>
    <row r="64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</row>
    <row r="64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</row>
    <row r="643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  <row r="644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</row>
    <row r="64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</row>
    <row r="646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</row>
    <row r="647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</row>
    <row r="648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</row>
    <row r="649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</row>
    <row r="650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</row>
    <row r="65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</row>
    <row r="65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</row>
    <row r="653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</row>
    <row r="654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</row>
    <row r="65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</row>
    <row r="656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</row>
    <row r="657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</row>
    <row r="658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</row>
    <row r="659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</row>
    <row r="660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</row>
    <row r="66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</row>
    <row r="66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</row>
    <row r="663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</row>
    <row r="664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</row>
    <row r="66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</row>
    <row r="666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</row>
    <row r="667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</row>
    <row r="668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</row>
    <row r="669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</row>
    <row r="670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</row>
    <row r="67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</row>
    <row r="67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</row>
    <row r="673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</row>
    <row r="674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</row>
    <row r="67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</row>
    <row r="676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</row>
    <row r="677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</row>
    <row r="678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</row>
    <row r="679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</row>
    <row r="680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</row>
    <row r="68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</row>
    <row r="68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</row>
    <row r="683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</row>
    <row r="684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</row>
    <row r="68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</row>
    <row r="686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</row>
    <row r="687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</row>
    <row r="688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</row>
    <row r="689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</row>
    <row r="690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</row>
    <row r="69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</row>
    <row r="69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</row>
    <row r="693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</row>
    <row r="694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</row>
    <row r="69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</row>
    <row r="696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</row>
    <row r="697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</row>
    <row r="698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</row>
    <row r="699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</row>
    <row r="700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</row>
    <row r="70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</row>
    <row r="70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</row>
    <row r="703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</row>
    <row r="704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</row>
    <row r="70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</row>
    <row r="706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</row>
    <row r="707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</row>
    <row r="708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</row>
    <row r="709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</row>
    <row r="710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</row>
    <row r="71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</row>
    <row r="71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</row>
    <row r="713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</row>
    <row r="714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</row>
    <row r="71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</row>
    <row r="716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</row>
    <row r="717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</row>
    <row r="718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</row>
    <row r="719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</row>
    <row r="720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</row>
    <row r="72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</row>
    <row r="72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</row>
    <row r="723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</row>
    <row r="724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</row>
    <row r="72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</row>
    <row r="726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</row>
    <row r="727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</row>
    <row r="728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</row>
    <row r="729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</row>
    <row r="730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</row>
    <row r="73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</row>
    <row r="73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</row>
    <row r="733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</row>
    <row r="734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</row>
    <row r="73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</row>
    <row r="736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</row>
    <row r="737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</row>
    <row r="738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</row>
    <row r="739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</row>
    <row r="740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</row>
    <row r="74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</row>
    <row r="74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</row>
    <row r="743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</row>
    <row r="744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</row>
    <row r="74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</row>
    <row r="746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</row>
    <row r="747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</row>
    <row r="748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</row>
    <row r="749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</row>
    <row r="750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</row>
    <row r="75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</row>
    <row r="75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</row>
    <row r="753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</row>
    <row r="754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</row>
    <row r="75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</row>
    <row r="756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</row>
    <row r="757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</row>
    <row r="758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</row>
    <row r="759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</row>
    <row r="760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</row>
    <row r="76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</row>
    <row r="76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</row>
    <row r="763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</row>
    <row r="764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</row>
    <row r="76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</row>
    <row r="766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</row>
    <row r="767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</row>
    <row r="768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</row>
    <row r="769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</row>
    <row r="770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</row>
    <row r="77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</row>
    <row r="77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</row>
    <row r="773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</row>
    <row r="774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</row>
    <row r="77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</row>
    <row r="776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</row>
    <row r="777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</row>
    <row r="778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</row>
    <row r="779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</row>
    <row r="780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</row>
    <row r="78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</row>
    <row r="78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</row>
    <row r="783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</row>
    <row r="784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</row>
    <row r="78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</row>
    <row r="786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</row>
    <row r="787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</row>
    <row r="788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</row>
    <row r="789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</row>
    <row r="790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</row>
    <row r="79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</row>
    <row r="79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</row>
    <row r="793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</row>
    <row r="794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</row>
    <row r="79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</row>
    <row r="796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</row>
    <row r="797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</row>
    <row r="798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</row>
    <row r="799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</row>
    <row r="800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</row>
    <row r="80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</row>
    <row r="80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</row>
    <row r="803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</row>
    <row r="804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</row>
    <row r="80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</row>
    <row r="806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</row>
    <row r="807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</row>
    <row r="808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</row>
    <row r="809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</row>
    <row r="810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</row>
    <row r="81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</row>
    <row r="81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</row>
    <row r="813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</row>
    <row r="814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</row>
    <row r="81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</row>
    <row r="816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</row>
    <row r="817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</row>
    <row r="818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</row>
    <row r="819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</row>
    <row r="820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</row>
    <row r="82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</row>
    <row r="82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</row>
    <row r="823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</row>
    <row r="824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</row>
    <row r="82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</row>
    <row r="826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</row>
    <row r="827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</row>
    <row r="828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</row>
    <row r="829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</row>
    <row r="830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</row>
    <row r="83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</row>
    <row r="83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</row>
    <row r="833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</row>
    <row r="834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</row>
    <row r="83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</row>
    <row r="836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</row>
    <row r="837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</row>
    <row r="838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</row>
    <row r="839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</row>
    <row r="840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</row>
    <row r="84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</row>
    <row r="84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</row>
    <row r="843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</row>
    <row r="844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</row>
    <row r="84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</row>
    <row r="846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</row>
    <row r="847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</row>
    <row r="848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</row>
    <row r="849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</row>
    <row r="850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</row>
    <row r="85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</row>
    <row r="85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</row>
    <row r="853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</row>
    <row r="854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</row>
    <row r="85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</row>
    <row r="856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</row>
    <row r="857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</row>
    <row r="858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</row>
    <row r="859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</row>
    <row r="860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</row>
    <row r="86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</row>
    <row r="86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</row>
    <row r="863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</row>
    <row r="864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</row>
    <row r="86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</row>
    <row r="866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</row>
    <row r="867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</row>
    <row r="868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</row>
    <row r="869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</row>
    <row r="870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</row>
    <row r="87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</row>
    <row r="87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</row>
    <row r="873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</row>
    <row r="874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</row>
    <row r="87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</row>
    <row r="876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</row>
    <row r="877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</row>
    <row r="878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</row>
    <row r="879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</row>
    <row r="880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</row>
    <row r="88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</row>
    <row r="88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</row>
    <row r="883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</row>
    <row r="884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</row>
    <row r="88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</row>
    <row r="886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</row>
    <row r="887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</row>
    <row r="888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</row>
    <row r="889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</row>
    <row r="890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</row>
    <row r="89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</row>
    <row r="89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</row>
    <row r="893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</row>
    <row r="894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</row>
    <row r="89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</row>
    <row r="896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</row>
    <row r="897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</row>
    <row r="898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</row>
    <row r="899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</row>
    <row r="900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</row>
    <row r="90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</row>
    <row r="90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</row>
    <row r="903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</row>
    <row r="904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</row>
    <row r="90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</row>
    <row r="906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</row>
    <row r="907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</row>
    <row r="908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</row>
    <row r="909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</row>
    <row r="910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</row>
    <row r="91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</row>
    <row r="91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</row>
    <row r="913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</row>
    <row r="914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</row>
    <row r="91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</row>
    <row r="916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</row>
    <row r="917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</row>
    <row r="918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</row>
    <row r="919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</row>
    <row r="920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</row>
    <row r="92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</row>
    <row r="92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</row>
    <row r="923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</row>
    <row r="924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</row>
    <row r="92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</row>
    <row r="926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</row>
    <row r="927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</row>
    <row r="928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</row>
    <row r="929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</row>
    <row r="930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</row>
    <row r="93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</row>
    <row r="93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</row>
    <row r="933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</row>
    <row r="934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</row>
    <row r="93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</row>
    <row r="936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</row>
    <row r="937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</row>
    <row r="938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</row>
    <row r="939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</row>
    <row r="940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</row>
    <row r="94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</row>
    <row r="94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</row>
    <row r="943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</row>
    <row r="944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</row>
    <row r="94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</row>
    <row r="946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</row>
    <row r="947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</row>
    <row r="948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</row>
    <row r="949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</row>
    <row r="950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</row>
    <row r="95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</row>
    <row r="95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</row>
    <row r="953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</row>
    <row r="954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</row>
    <row r="95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</row>
    <row r="956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</row>
    <row r="957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</row>
    <row r="958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</row>
    <row r="959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</row>
    <row r="960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</row>
    <row r="96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</row>
    <row r="96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</row>
    <row r="963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</row>
    <row r="964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</row>
    <row r="965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</row>
    <row r="966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</row>
    <row r="967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</row>
    <row r="968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</row>
    <row r="969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</row>
    <row r="970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</row>
    <row r="97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</row>
    <row r="97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</row>
    <row r="973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</row>
    <row r="974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</row>
    <row r="975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</row>
    <row r="976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</row>
    <row r="977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</row>
    <row r="978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</row>
    <row r="979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</row>
    <row r="980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</row>
    <row r="98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</row>
    <row r="98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</row>
    <row r="983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</row>
    <row r="984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</row>
    <row r="985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</row>
    <row r="986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</row>
    <row r="987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</row>
    <row r="988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</row>
    <row r="989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</row>
    <row r="990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</row>
    <row r="99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</row>
    <row r="99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</row>
    <row r="993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</row>
    <row r="994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</row>
    <row r="995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  <c r="AA995" s="52"/>
    </row>
    <row r="996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  <c r="AA996" s="52"/>
    </row>
    <row r="997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  <c r="AA997" s="52"/>
    </row>
    <row r="998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  <c r="AA998" s="52"/>
    </row>
    <row r="999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  <c r="AA999" s="52"/>
    </row>
    <row r="1000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  <c r="AA1000" s="52"/>
    </row>
    <row r="1001">
      <c r="A1001" s="52"/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  <c r="N1001" s="52"/>
      <c r="O1001" s="52"/>
      <c r="P1001" s="52"/>
      <c r="Q1001" s="52"/>
      <c r="R1001" s="52"/>
      <c r="S1001" s="52"/>
      <c r="T1001" s="52"/>
      <c r="U1001" s="52"/>
      <c r="V1001" s="52"/>
      <c r="W1001" s="52"/>
      <c r="X1001" s="52"/>
      <c r="Y1001" s="52"/>
      <c r="Z1001" s="52"/>
      <c r="AA1001" s="52"/>
    </row>
    <row r="1002">
      <c r="A1002" s="52"/>
      <c r="B1002" s="52"/>
      <c r="C1002" s="52"/>
      <c r="D1002" s="52"/>
      <c r="E1002" s="52"/>
      <c r="F1002" s="52"/>
      <c r="G1002" s="52"/>
      <c r="H1002" s="52"/>
      <c r="I1002" s="52"/>
      <c r="J1002" s="52"/>
      <c r="K1002" s="52"/>
      <c r="L1002" s="52"/>
      <c r="M1002" s="52"/>
      <c r="N1002" s="52"/>
      <c r="O1002" s="52"/>
      <c r="P1002" s="52"/>
      <c r="Q1002" s="52"/>
      <c r="R1002" s="52"/>
      <c r="S1002" s="52"/>
      <c r="T1002" s="52"/>
      <c r="U1002" s="52"/>
      <c r="V1002" s="52"/>
      <c r="W1002" s="52"/>
      <c r="X1002" s="52"/>
      <c r="Y1002" s="52"/>
      <c r="Z1002" s="52"/>
      <c r="AA1002" s="52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4" t="str">
        <f>IFERROR(__xludf.DUMMYFUNCTION("IMPORTRANGE(""https://docs.google.com/spreadsheets/d/1gkRepGJi8YSf_9GBJuQGTAy9KAk4_wUsZeeKx4jozwg/edit?usp=sharing"",""副食!A2"")"),"0j")</f>
        <v>0j</v>
      </c>
      <c r="B2" s="16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17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4"/>
      <c r="E2" s="28"/>
      <c r="F2" s="33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ht="75.0" customHeight="1">
      <c r="A3" s="14" t="str">
        <f>IFERROR(__xludf.DUMMYFUNCTION("IMPORTRANGE(""https://docs.google.com/spreadsheets/d/1gkRepGJi8YSf_9GBJuQGTAy9KAk4_wUsZeeKx4jozwg/edit?usp=sharing"",""副食!A3"")"),"1j")</f>
        <v>1j</v>
      </c>
      <c r="B3" s="16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17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6"/>
      <c r="E3" s="39"/>
      <c r="F3" s="4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1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17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42"/>
      <c r="E4" s="43"/>
      <c r="F4" s="4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1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17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6"/>
      <c r="E5" s="28"/>
      <c r="F5" s="3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1" t="str">
        <f>IFERROR(__xludf.DUMMYFUNCTION("IMPORTRANGE(""https://docs.google.com/spreadsheets/d/1gkRepGJi8YSf_9GBJuQGTAy9KAk4_wUsZeeKx4jozwg/edit?usp=sharing"",""副食!B6"")"),"舌でつぶせる")</f>
        <v>舌でつぶせる</v>
      </c>
      <c r="C6" s="17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6"/>
      <c r="E6" s="28"/>
      <c r="F6" s="33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ht="75.0" customHeight="1">
      <c r="A7" s="38" t="str">
        <f>IFERROR(__xludf.DUMMYFUNCTION("IMPORTRANGE(""https://docs.google.com/spreadsheets/d/1gkRepGJi8YSf_9GBJuQGTAy9KAk4_wUsZeeKx4jozwg/edit?usp=sharing"",""副食!A7"")"),"4")</f>
        <v>4</v>
      </c>
      <c r="B7" s="40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17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6"/>
      <c r="E7" s="28"/>
      <c r="F7" s="33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ht="75.0" customHeight="1">
      <c r="A8" s="38" t="str">
        <f>IFERROR(__xludf.DUMMYFUNCTION("IMPORTRANGE(""https://docs.google.com/spreadsheets/d/1gkRepGJi8YSf_9GBJuQGTAy9KAk4_wUsZeeKx4jozwg/edit?usp=sharing"",""副食!A8"")"),"4")</f>
        <v>4</v>
      </c>
      <c r="B8" s="40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17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6"/>
      <c r="E8" s="49" t="s">
        <v>8</v>
      </c>
      <c r="F8" s="50" t="s">
        <v>10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4" t="str">
        <f>IFERROR(__xludf.DUMMYFUNCTION("IMPORTRANGE(""https://docs.google.com/spreadsheets/d/1gkRepGJi8YSf_9GBJuQGTAy9KAk4_wUsZeeKx4jozwg/edit?usp=sharing"",""主食!A2"")"),"0j")</f>
        <v>0j</v>
      </c>
      <c r="B2" s="16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17" t="str">
        <f>IFERROR(__xludf.DUMMYFUNCTION("IMPORTRANGE(""https://docs.google.com/spreadsheets/d/1gkRepGJi8YSf_9GBJuQGTAy9KAk4_wUsZeeKx4jozwg/edit?usp=sharing"",""主食!C2"")"),"")</f>
        <v/>
      </c>
      <c r="D2" s="18"/>
      <c r="E2" s="19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ht="75.0" customHeight="1">
      <c r="A3" s="14" t="str">
        <f>IFERROR(__xludf.DUMMYFUNCTION("IMPORTRANGE(""https://docs.google.com/spreadsheets/d/1gkRepGJi8YSf_9GBJuQGTAy9KAk4_wUsZeeKx4jozwg/edit?usp=sharing"",""主食!A3"")"),"1j")</f>
        <v>1j</v>
      </c>
      <c r="B3" s="16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17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1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17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6"/>
      <c r="E4" s="19"/>
      <c r="F4" s="20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1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17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6"/>
      <c r="E5" s="19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1" t="str">
        <f>IFERROR(__xludf.DUMMYFUNCTION("IMPORTRANGE(""https://docs.google.com/spreadsheets/d/1gkRepGJi8YSf_9GBJuQGTAy9KAk4_wUsZeeKx4jozwg/edit?usp=sharing"",""主食!B6"")"),"舌でつぶせる")</f>
        <v>舌でつぶせる</v>
      </c>
      <c r="C6" s="17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6"/>
      <c r="E6" s="19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ht="75.0" customHeight="1">
      <c r="A7" s="38" t="str">
        <f>IFERROR(__xludf.DUMMYFUNCTION("IMPORTRANGE(""https://docs.google.com/spreadsheets/d/1gkRepGJi8YSf_9GBJuQGTAy9KAk4_wUsZeeKx4jozwg/edit?usp=sharing"",""主食!A7"")"),"4")</f>
        <v>4</v>
      </c>
      <c r="B7" s="40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17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6"/>
      <c r="E7" s="19" t="s">
        <v>4</v>
      </c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ht="75.0" customHeight="1">
      <c r="A8" s="38" t="str">
        <f>IFERROR(__xludf.DUMMYFUNCTION("IMPORTRANGE(""https://docs.google.com/spreadsheets/d/1gkRepGJi8YSf_9GBJuQGTAy9KAk4_wUsZeeKx4jozwg/edit?usp=sharing"",""主食!A8"")"),"4")</f>
        <v>4</v>
      </c>
      <c r="B8" s="40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17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6"/>
      <c r="E8" s="19" t="s">
        <v>5</v>
      </c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3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7"/>
      <c r="C1" s="8"/>
      <c r="D1" s="11"/>
      <c r="E1" s="13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5"/>
      <c r="B2" s="22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23"/>
      <c r="D2" s="11"/>
      <c r="E2" s="25"/>
    </row>
    <row r="3" ht="30.0" customHeight="1">
      <c r="A3" s="13" t="str">
        <f>IFERROR(__xludf.DUMMYFUNCTION("IMPORTRANGE(""https://docs.google.com/spreadsheets/d/1gkRepGJi8YSf_9GBJuQGTAy9KAk4_wUsZeeKx4jozwg/edit?usp=sharing"",""水分とろみ!A3"")"),"学会分類")</f>
        <v>学会分類</v>
      </c>
      <c r="B3" s="13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3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3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32"/>
    </row>
    <row r="4" ht="45.0" customHeight="1">
      <c r="A4" s="22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34"/>
      <c r="C4" s="34"/>
      <c r="D4" s="34"/>
      <c r="E4" s="32"/>
    </row>
    <row r="5" ht="45.0" customHeight="1">
      <c r="A5" s="22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35"/>
      <c r="C5" s="35"/>
      <c r="D5" s="37"/>
      <c r="E5" s="15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44" t="s">
        <v>6</v>
      </c>
      <c r="B1" s="45" t="str">
        <f>'施設情報'!B2</f>
        <v>ケアハウス 糸魚川翠明苑</v>
      </c>
      <c r="C1" s="46"/>
      <c r="D1" s="47" t="s">
        <v>7</v>
      </c>
      <c r="E1" s="11"/>
      <c r="F1" s="48" t="str">
        <f>'施設情報'!B3</f>
        <v>新潟県糸魚川市大町１丁目６番８号</v>
      </c>
      <c r="G1" s="8"/>
      <c r="H1" s="8"/>
      <c r="I1" s="8"/>
      <c r="J1" s="8"/>
      <c r="K1" s="11"/>
      <c r="L1" s="44" t="s">
        <v>9</v>
      </c>
      <c r="M1" s="51">
        <f>'施設情報'!B6</f>
        <v>45667</v>
      </c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ht="22.5" customHeight="1">
      <c r="A2" s="15"/>
      <c r="B2" s="53"/>
      <c r="C2" s="54"/>
      <c r="D2" s="47" t="s">
        <v>11</v>
      </c>
      <c r="E2" s="11"/>
      <c r="F2" s="55" t="str">
        <f>'施設情報'!B4</f>
        <v>栄養士　小野さつき</v>
      </c>
      <c r="G2" s="56"/>
      <c r="H2" s="54"/>
      <c r="I2" s="57" t="s">
        <v>12</v>
      </c>
      <c r="J2" s="58" t="str">
        <f>'施設情報'!B5</f>
        <v>025-553-1165</v>
      </c>
      <c r="K2" s="11"/>
      <c r="L2" s="15"/>
      <c r="M2" s="15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ht="7.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ht="22.5" customHeight="1">
      <c r="A4" s="59" t="s">
        <v>13</v>
      </c>
      <c r="B4" s="60"/>
      <c r="C4" s="60"/>
      <c r="D4" s="60"/>
      <c r="E4" s="60"/>
      <c r="F4" s="46"/>
      <c r="G4" s="61"/>
      <c r="H4" s="59" t="s">
        <v>14</v>
      </c>
      <c r="I4" s="60"/>
      <c r="J4" s="60"/>
      <c r="K4" s="60"/>
      <c r="L4" s="60"/>
      <c r="M4" s="46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ht="15.0" customHeight="1">
      <c r="A5" s="4" t="s">
        <v>15</v>
      </c>
      <c r="B5" s="4" t="s">
        <v>16</v>
      </c>
      <c r="C5" s="4" t="s">
        <v>17</v>
      </c>
      <c r="D5" s="4" t="s">
        <v>18</v>
      </c>
      <c r="E5" s="63" t="s">
        <v>19</v>
      </c>
      <c r="F5" s="11"/>
      <c r="G5" s="61"/>
      <c r="H5" s="64" t="s">
        <v>15</v>
      </c>
      <c r="I5" s="64" t="s">
        <v>16</v>
      </c>
      <c r="J5" s="64" t="s">
        <v>17</v>
      </c>
      <c r="K5" s="64" t="s">
        <v>18</v>
      </c>
      <c r="L5" s="65" t="s">
        <v>19</v>
      </c>
      <c r="M5" s="11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ht="90.0" customHeight="1">
      <c r="A6" s="14" t="s">
        <v>20</v>
      </c>
      <c r="B6" s="66" t="str">
        <f>'副食'!C2</f>
        <v>均質で、べたつきなどないゼリー。
離水が少なく、スライス状にすくうことが可能なもの。
たんぱく質含有量が少ないもの。</v>
      </c>
      <c r="C6" s="26" t="str">
        <f>'副食'!D2</f>
        <v/>
      </c>
      <c r="D6" s="26" t="str">
        <f>'副食'!E2</f>
        <v/>
      </c>
      <c r="E6" s="67" t="str">
        <f>'副食'!F2</f>
        <v/>
      </c>
      <c r="F6" s="11"/>
      <c r="G6" s="68"/>
      <c r="H6" s="14" t="s">
        <v>20</v>
      </c>
      <c r="I6" s="66" t="str">
        <f>'主食'!C2</f>
        <v/>
      </c>
      <c r="J6" s="26" t="str">
        <f>'主食'!D2</f>
        <v/>
      </c>
      <c r="K6" s="26" t="str">
        <f>'主食'!E2</f>
        <v/>
      </c>
      <c r="L6" s="67" t="str">
        <f>'主食'!F2</f>
        <v/>
      </c>
      <c r="M6" s="11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</row>
    <row r="7" ht="90.0" customHeight="1">
      <c r="A7" s="14" t="s">
        <v>21</v>
      </c>
      <c r="B7" s="66" t="str">
        <f>'副食'!C3</f>
        <v>均質で、べたつきなどないゼリー・プリン・ムース。</v>
      </c>
      <c r="C7" s="26" t="str">
        <f>'副食'!D3</f>
        <v/>
      </c>
      <c r="D7" s="26" t="str">
        <f>'副食'!E3</f>
        <v/>
      </c>
      <c r="E7" s="67" t="str">
        <f>'副食'!F3</f>
        <v/>
      </c>
      <c r="F7" s="11"/>
      <c r="G7" s="68"/>
      <c r="H7" s="14" t="s">
        <v>21</v>
      </c>
      <c r="I7" s="66" t="str">
        <f>'主食'!C3</f>
        <v>ミキサーを使用したもの。
粒が残らずなめらかで均一な状態で、ゲル化剤を混ぜ、ゼリー状にした粥。　　　　　　　　</v>
      </c>
      <c r="J7" s="26" t="str">
        <f>'主食'!D3</f>
        <v/>
      </c>
      <c r="K7" s="26" t="str">
        <f>'主食'!E3</f>
        <v/>
      </c>
      <c r="L7" s="67" t="str">
        <f>'主食'!F3</f>
        <v/>
      </c>
      <c r="M7" s="11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ht="90.0" customHeight="1">
      <c r="A8" s="29" t="s">
        <v>22</v>
      </c>
      <c r="B8" s="66" t="str">
        <f>'副食'!C4</f>
        <v>ミキサーを使用し、粒が残らずなめらかに均一な状態。
ゲル化剤・とろみ剤でまとめたもの。</v>
      </c>
      <c r="C8" s="26" t="str">
        <f>'副食'!D4</f>
        <v/>
      </c>
      <c r="D8" s="26" t="str">
        <f>'副食'!E4</f>
        <v/>
      </c>
      <c r="E8" s="67" t="str">
        <f>'副食'!F4</f>
        <v/>
      </c>
      <c r="F8" s="11"/>
      <c r="G8" s="68"/>
      <c r="H8" s="29" t="s">
        <v>23</v>
      </c>
      <c r="I8" s="66" t="str">
        <f>'主食'!C4</f>
        <v>ミキサーを使用し、粒が残らずなめらかに均一な状態。ゲル化剤・とろみ剤でまとめたもの。</v>
      </c>
      <c r="J8" s="26" t="str">
        <f>'主食'!D4</f>
        <v/>
      </c>
      <c r="K8" s="26" t="str">
        <f>'主食'!E4</f>
        <v/>
      </c>
      <c r="L8" s="67" t="str">
        <f>'主食'!F4</f>
        <v/>
      </c>
      <c r="M8" s="11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</row>
    <row r="9" ht="90.0" customHeight="1">
      <c r="A9" s="29" t="s">
        <v>24</v>
      </c>
      <c r="B9" s="66" t="str">
        <f>'副食'!C5</f>
        <v>フードプロセッサーやミキサー等を使用したもので、若干の粒が残った状態。
ゲル化剤・とろみ剤でまとめたもの。</v>
      </c>
      <c r="C9" s="26" t="str">
        <f>'副食'!D5</f>
        <v/>
      </c>
      <c r="D9" s="26" t="str">
        <f>'副食'!E5</f>
        <v/>
      </c>
      <c r="E9" s="67" t="str">
        <f>'副食'!F5</f>
        <v/>
      </c>
      <c r="F9" s="11"/>
      <c r="G9" s="68"/>
      <c r="H9" s="29" t="s">
        <v>25</v>
      </c>
      <c r="I9" s="66" t="str">
        <f>'主食'!C5</f>
        <v>フードプロセッサーやミキサー等を使用したもので、若干の粒が残った状態。離水や粘度、付着性に配慮した粥。</v>
      </c>
      <c r="J9" s="26" t="str">
        <f>'主食'!D5</f>
        <v/>
      </c>
      <c r="K9" s="26" t="str">
        <f>'主食'!E5</f>
        <v/>
      </c>
      <c r="L9" s="67" t="str">
        <f>'主食'!F5</f>
        <v/>
      </c>
      <c r="M9" s="11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ht="90.0" customHeight="1">
      <c r="A10" s="69" t="s">
        <v>26</v>
      </c>
      <c r="B10" s="66" t="str">
        <f>'副食'!C6</f>
        <v>フードプロセッサーやミキサー等を使用したものを、ゲル化剤で固めたもの。
舌や口蓋で押しつぶせる程度の硬さ。</v>
      </c>
      <c r="C10" s="26" t="str">
        <f>'副食'!D6</f>
        <v/>
      </c>
      <c r="D10" s="26" t="str">
        <f>'副食'!E6</f>
        <v/>
      </c>
      <c r="E10" s="67" t="str">
        <f>'副食'!F6</f>
        <v/>
      </c>
      <c r="F10" s="11"/>
      <c r="G10" s="68"/>
      <c r="H10" s="69" t="s">
        <v>26</v>
      </c>
      <c r="I10" s="66" t="str">
        <f>'主食'!C6</f>
        <v>全粥に離水防止のとろみ剤やゲル化剤を混ぜたもの。</v>
      </c>
      <c r="J10" s="26" t="str">
        <f>'主食'!D6</f>
        <v/>
      </c>
      <c r="K10" s="26" t="str">
        <f>'主食'!E6</f>
        <v/>
      </c>
      <c r="L10" s="67" t="str">
        <f>'主食'!F6</f>
        <v/>
      </c>
      <c r="M10" s="11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</row>
    <row r="11" ht="90.0" customHeight="1">
      <c r="A11" s="70" t="s">
        <v>27</v>
      </c>
      <c r="B11" s="66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6" t="str">
        <f>'副食'!D7</f>
        <v/>
      </c>
      <c r="D11" s="26" t="str">
        <f>'副食'!E7</f>
        <v/>
      </c>
      <c r="E11" s="67" t="str">
        <f>'副食'!F7</f>
        <v/>
      </c>
      <c r="F11" s="11"/>
      <c r="G11" s="68"/>
      <c r="H11" s="70" t="s">
        <v>27</v>
      </c>
      <c r="I11" s="66" t="str">
        <f>'主食'!C7</f>
        <v>米重量に対し5倍の水分量。または、米飯重量の2倍の水分量で炊いた粥。粒が残っている不均一な状態。</v>
      </c>
      <c r="J11" s="26" t="str">
        <f>'主食'!D7</f>
        <v/>
      </c>
      <c r="K11" s="26" t="str">
        <f>'主食'!E7</f>
        <v>全粥</v>
      </c>
      <c r="L11" s="67" t="str">
        <f>'主食'!F7</f>
        <v/>
      </c>
      <c r="M11" s="11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</row>
    <row r="12" ht="90.0" customHeight="1">
      <c r="A12" s="15"/>
      <c r="B12" s="66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6" t="str">
        <f>'副食'!D8</f>
        <v/>
      </c>
      <c r="D12" s="26" t="str">
        <f>'副食'!E8</f>
        <v>常食</v>
      </c>
      <c r="E12" s="67" t="str">
        <f>'副食'!F8</f>
        <v>野菜は軟らかく調理する。</v>
      </c>
      <c r="F12" s="11"/>
      <c r="G12" s="68"/>
      <c r="H12" s="15"/>
      <c r="I12" s="66" t="str">
        <f>'主食'!C8</f>
        <v>水分量をやや多めに、軟らかく炊いたご飯。</v>
      </c>
      <c r="J12" s="26" t="str">
        <f>'主食'!D8</f>
        <v/>
      </c>
      <c r="K12" s="26" t="str">
        <f>'主食'!E8</f>
        <v>ごはん</v>
      </c>
      <c r="L12" s="67" t="str">
        <f>'主食'!F8</f>
        <v/>
      </c>
      <c r="M12" s="11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</row>
    <row r="13" ht="7.5" customHeight="1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</row>
    <row r="14" ht="22.5" customHeight="1">
      <c r="A14" s="71" t="s">
        <v>28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1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ht="22.5" customHeight="1">
      <c r="A15" s="72" t="s">
        <v>29</v>
      </c>
      <c r="B15" s="58" t="str">
        <f>'水分とろみ'!B1</f>
        <v/>
      </c>
      <c r="C15" s="8"/>
      <c r="D15" s="8"/>
      <c r="E15" s="11"/>
      <c r="F15" s="65" t="s">
        <v>19</v>
      </c>
      <c r="G15" s="8"/>
      <c r="H15" s="8"/>
      <c r="I15" s="8"/>
      <c r="J15" s="8"/>
      <c r="K15" s="8"/>
      <c r="L15" s="8"/>
      <c r="M15" s="11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</row>
    <row r="16" ht="22.5" customHeight="1">
      <c r="A16" s="15"/>
      <c r="B16" s="64" t="s">
        <v>30</v>
      </c>
      <c r="C16" s="73" t="str">
        <f>'水分とろみ'!C2</f>
        <v/>
      </c>
      <c r="D16" s="8"/>
      <c r="E16" s="11"/>
      <c r="F16" s="74" t="str">
        <f>'水分とろみ'!E2</f>
        <v/>
      </c>
      <c r="M16" s="75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</row>
    <row r="17" ht="22.5" customHeight="1">
      <c r="A17" s="64" t="s">
        <v>31</v>
      </c>
      <c r="B17" s="64" t="s">
        <v>32</v>
      </c>
      <c r="C17" s="64" t="s">
        <v>33</v>
      </c>
      <c r="D17" s="65" t="s">
        <v>34</v>
      </c>
      <c r="E17" s="11"/>
      <c r="F17" s="76"/>
      <c r="M17" s="75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</row>
    <row r="18" ht="37.5" customHeight="1">
      <c r="A18" s="4" t="s">
        <v>35</v>
      </c>
      <c r="B18" s="77" t="str">
        <f>'水分とろみ'!B4</f>
        <v/>
      </c>
      <c r="C18" s="77" t="str">
        <f>'水分とろみ'!C4</f>
        <v/>
      </c>
      <c r="D18" s="78" t="str">
        <f>'水分とろみ'!D4</f>
        <v/>
      </c>
      <c r="E18" s="11"/>
      <c r="F18" s="76"/>
      <c r="M18" s="75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</row>
    <row r="19" ht="37.5" customHeight="1">
      <c r="A19" s="79" t="s">
        <v>36</v>
      </c>
      <c r="B19" s="80" t="str">
        <f>'水分とろみ'!B5</f>
        <v/>
      </c>
      <c r="C19" s="80" t="str">
        <f>'水分とろみ'!C5</f>
        <v/>
      </c>
      <c r="D19" s="81" t="str">
        <f>'水分とろみ'!D5</f>
        <v/>
      </c>
      <c r="E19" s="11"/>
      <c r="F19" s="53"/>
      <c r="G19" s="56"/>
      <c r="H19" s="56"/>
      <c r="I19" s="56"/>
      <c r="J19" s="56"/>
      <c r="K19" s="56"/>
      <c r="L19" s="56"/>
      <c r="M19" s="54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</row>
    <row r="20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</row>
    <row r="2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</row>
    <row r="2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</row>
    <row r="2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</row>
    <row r="24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</row>
    <row r="2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</row>
    <row r="2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</row>
    <row r="27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</row>
    <row r="29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</row>
    <row r="30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</row>
    <row r="3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</row>
    <row r="3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</row>
    <row r="3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</row>
    <row r="3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</row>
    <row r="3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</row>
    <row r="3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</row>
    <row r="37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</row>
    <row r="38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</row>
    <row r="39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</row>
    <row r="40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</row>
    <row r="4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</row>
    <row r="4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</row>
    <row r="4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</row>
    <row r="4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</row>
    <row r="4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</row>
    <row r="4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</row>
    <row r="47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</row>
    <row r="48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</row>
    <row r="49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</row>
    <row r="50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</row>
    <row r="5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</row>
    <row r="5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</row>
    <row r="5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</row>
    <row r="5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</row>
    <row r="5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</row>
    <row r="5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</row>
    <row r="57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</row>
    <row r="58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</row>
    <row r="59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</row>
    <row r="60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</row>
    <row r="6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</row>
    <row r="6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</row>
    <row r="6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</row>
    <row r="6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</row>
    <row r="6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</row>
    <row r="6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</row>
    <row r="67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</row>
    <row r="68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</row>
    <row r="69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</row>
    <row r="70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</row>
    <row r="7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</row>
    <row r="7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</row>
    <row r="7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</row>
    <row r="7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</row>
    <row r="7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</row>
    <row r="7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</row>
    <row r="77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</row>
    <row r="78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</row>
    <row r="79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</row>
    <row r="80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</row>
    <row r="8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</row>
    <row r="8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</row>
    <row r="8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</row>
    <row r="8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</row>
    <row r="8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</row>
    <row r="8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</row>
    <row r="87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</row>
    <row r="88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</row>
    <row r="89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</row>
    <row r="90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</row>
    <row r="9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</row>
    <row r="9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</row>
    <row r="9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</row>
    <row r="9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</row>
    <row r="9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</row>
    <row r="9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</row>
    <row r="97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</row>
    <row r="98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</row>
    <row r="99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</row>
    <row r="100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</row>
    <row r="10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</row>
    <row r="10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</row>
    <row r="10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</row>
    <row r="1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</row>
    <row r="10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</row>
    <row r="10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</row>
    <row r="107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</row>
    <row r="108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</row>
    <row r="109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</row>
    <row r="110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</row>
    <row r="111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</row>
    <row r="11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</row>
    <row r="11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</row>
    <row r="11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</row>
    <row r="11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</row>
    <row r="1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</row>
    <row r="117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</row>
    <row r="118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</row>
    <row r="119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</row>
    <row r="120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</row>
    <row r="12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</row>
    <row r="12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</row>
    <row r="1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</row>
    <row r="12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</row>
    <row r="12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</row>
    <row r="12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</row>
    <row r="127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</row>
    <row r="128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</row>
    <row r="129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</row>
    <row r="130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</row>
    <row r="131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</row>
    <row r="13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</row>
    <row r="13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</row>
    <row r="13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</row>
    <row r="13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</row>
    <row r="13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</row>
    <row r="137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</row>
    <row r="138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</row>
    <row r="139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</row>
    <row r="140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</row>
    <row r="141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</row>
    <row r="14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</row>
    <row r="14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</row>
    <row r="14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</row>
    <row r="14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</row>
    <row r="14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</row>
    <row r="147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</row>
    <row r="148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</row>
    <row r="149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</row>
    <row r="150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</row>
    <row r="15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</row>
    <row r="15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</row>
    <row r="15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</row>
    <row r="15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</row>
    <row r="15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</row>
    <row r="15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</row>
    <row r="157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</row>
    <row r="158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</row>
    <row r="159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</row>
    <row r="160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</row>
    <row r="16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</row>
    <row r="16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</row>
    <row r="16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</row>
    <row r="16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</row>
    <row r="16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</row>
    <row r="16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</row>
    <row r="167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</row>
    <row r="168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</row>
    <row r="169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</row>
    <row r="170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</row>
    <row r="17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</row>
    <row r="17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</row>
    <row r="17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</row>
    <row r="17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</row>
    <row r="17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</row>
    <row r="17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</row>
    <row r="177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</row>
    <row r="178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</row>
    <row r="179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</row>
    <row r="180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</row>
    <row r="18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</row>
    <row r="18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</row>
    <row r="18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</row>
    <row r="18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</row>
    <row r="18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</row>
    <row r="18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</row>
    <row r="187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</row>
    <row r="188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</row>
    <row r="189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</row>
    <row r="190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</row>
    <row r="19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</row>
    <row r="19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</row>
    <row r="19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</row>
    <row r="19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</row>
    <row r="19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</row>
    <row r="19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</row>
    <row r="197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</row>
    <row r="198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</row>
    <row r="199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</row>
    <row r="200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</row>
    <row r="20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</row>
    <row r="20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</row>
    <row r="203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</row>
    <row r="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</row>
    <row r="20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</row>
    <row r="20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</row>
    <row r="207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</row>
    <row r="208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</row>
    <row r="209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</row>
    <row r="210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</row>
    <row r="21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</row>
    <row r="21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</row>
    <row r="213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</row>
    <row r="21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</row>
    <row r="21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</row>
    <row r="2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</row>
    <row r="217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</row>
    <row r="218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</row>
    <row r="219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</row>
    <row r="220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</row>
    <row r="22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</row>
    <row r="22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</row>
    <row r="223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</row>
    <row r="22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</row>
    <row r="22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</row>
    <row r="22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</row>
    <row r="227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</row>
    <row r="228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</row>
    <row r="229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</row>
    <row r="230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</row>
    <row r="23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</row>
    <row r="23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</row>
    <row r="233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</row>
    <row r="23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</row>
    <row r="23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</row>
    <row r="23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</row>
    <row r="237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</row>
    <row r="238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</row>
    <row r="239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</row>
    <row r="240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</row>
    <row r="24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</row>
    <row r="24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</row>
    <row r="243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</row>
    <row r="24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</row>
    <row r="24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</row>
    <row r="24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</row>
    <row r="247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</row>
    <row r="248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</row>
    <row r="249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</row>
    <row r="250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</row>
    <row r="25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</row>
    <row r="25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</row>
    <row r="253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</row>
    <row r="25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</row>
    <row r="25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</row>
    <row r="25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</row>
    <row r="257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</row>
    <row r="258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</row>
    <row r="259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</row>
    <row r="260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</row>
    <row r="26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</row>
    <row r="26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</row>
    <row r="263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</row>
    <row r="26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</row>
    <row r="26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</row>
    <row r="26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</row>
    <row r="267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</row>
    <row r="268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</row>
    <row r="269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</row>
    <row r="270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</row>
    <row r="27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</row>
    <row r="27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</row>
    <row r="273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</row>
    <row r="27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</row>
    <row r="27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</row>
    <row r="276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</row>
    <row r="277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</row>
    <row r="278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</row>
    <row r="279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</row>
    <row r="280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</row>
    <row r="28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</row>
    <row r="28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</row>
    <row r="283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</row>
    <row r="28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</row>
    <row r="28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</row>
    <row r="286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</row>
    <row r="287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</row>
    <row r="288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</row>
    <row r="289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</row>
    <row r="290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</row>
    <row r="29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</row>
    <row r="29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</row>
    <row r="29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</row>
    <row r="29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</row>
    <row r="296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</row>
    <row r="297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</row>
    <row r="298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</row>
    <row r="299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</row>
    <row r="300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</row>
    <row r="30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</row>
    <row r="30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</row>
    <row r="303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</row>
    <row r="304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</row>
    <row r="30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</row>
    <row r="307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</row>
    <row r="308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</row>
    <row r="309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</row>
    <row r="310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</row>
    <row r="31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</row>
    <row r="31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</row>
    <row r="313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</row>
    <row r="314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</row>
    <row r="31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</row>
    <row r="316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</row>
    <row r="317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</row>
    <row r="318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</row>
    <row r="320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</row>
    <row r="32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</row>
    <row r="32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</row>
    <row r="323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</row>
    <row r="324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</row>
    <row r="32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</row>
    <row r="326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</row>
    <row r="327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</row>
    <row r="328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</row>
    <row r="329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</row>
    <row r="330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</row>
    <row r="33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</row>
    <row r="333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</row>
    <row r="334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</row>
    <row r="33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</row>
    <row r="336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</row>
    <row r="337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</row>
    <row r="338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</row>
    <row r="339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</row>
    <row r="340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</row>
    <row r="34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</row>
    <row r="34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</row>
    <row r="343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</row>
    <row r="344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</row>
    <row r="346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</row>
    <row r="347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</row>
    <row r="348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</row>
    <row r="349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</row>
    <row r="350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</row>
    <row r="35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</row>
    <row r="35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</row>
    <row r="353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</row>
    <row r="354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</row>
    <row r="35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</row>
    <row r="356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</row>
    <row r="357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</row>
    <row r="359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</row>
    <row r="360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</row>
    <row r="36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</row>
    <row r="36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</row>
    <row r="363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</row>
    <row r="364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</row>
    <row r="36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</row>
    <row r="366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</row>
    <row r="367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</row>
    <row r="368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</row>
    <row r="369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</row>
    <row r="370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  <row r="37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</row>
    <row r="37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</row>
    <row r="373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</row>
    <row r="374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</row>
    <row r="37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</row>
    <row r="376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</row>
    <row r="377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</row>
    <row r="378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</row>
    <row r="379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</row>
    <row r="380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</row>
    <row r="38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</row>
    <row r="38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</row>
    <row r="383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</row>
    <row r="384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</row>
    <row r="38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</row>
    <row r="386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</row>
    <row r="387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</row>
    <row r="388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</row>
    <row r="389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</row>
    <row r="390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</row>
    <row r="39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</row>
    <row r="39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</row>
    <row r="393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</row>
    <row r="394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</row>
    <row r="39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</row>
    <row r="396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</row>
    <row r="397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</row>
    <row r="398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</row>
    <row r="399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</row>
    <row r="400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</row>
    <row r="40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</row>
    <row r="40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</row>
    <row r="403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</row>
    <row r="404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</row>
    <row r="40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</row>
    <row r="406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</row>
    <row r="407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</row>
    <row r="408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</row>
    <row r="409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</row>
    <row r="410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</row>
    <row r="41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</row>
    <row r="41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</row>
    <row r="413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</row>
    <row r="414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</row>
    <row r="41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</row>
    <row r="416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</row>
    <row r="417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</row>
    <row r="418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</row>
    <row r="419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</row>
    <row r="420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</row>
    <row r="42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</row>
    <row r="42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</row>
    <row r="423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</row>
    <row r="424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</row>
    <row r="42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</row>
    <row r="426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</row>
    <row r="427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</row>
    <row r="428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</row>
    <row r="429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</row>
    <row r="430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</row>
    <row r="43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</row>
    <row r="43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</row>
    <row r="433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</row>
    <row r="434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</row>
    <row r="43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</row>
    <row r="436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</row>
    <row r="437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</row>
    <row r="438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</row>
    <row r="439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</row>
    <row r="440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</row>
    <row r="44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</row>
    <row r="44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</row>
    <row r="443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</row>
    <row r="444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</row>
    <row r="44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</row>
    <row r="446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</row>
    <row r="447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</row>
    <row r="448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</row>
    <row r="449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</row>
    <row r="450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</row>
    <row r="45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</row>
    <row r="45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</row>
    <row r="453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</row>
    <row r="454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</row>
    <row r="45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</row>
    <row r="456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</row>
    <row r="457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</row>
    <row r="458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</row>
    <row r="459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</row>
    <row r="460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</row>
    <row r="46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</row>
    <row r="46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</row>
    <row r="463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</row>
    <row r="464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</row>
    <row r="46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</row>
    <row r="466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</row>
    <row r="467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</row>
    <row r="468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</row>
    <row r="469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</row>
    <row r="470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</row>
    <row r="47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</row>
    <row r="47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</row>
    <row r="473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</row>
    <row r="474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</row>
    <row r="47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</row>
    <row r="476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</row>
    <row r="477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</row>
    <row r="478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</row>
    <row r="479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</row>
    <row r="480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</row>
    <row r="48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</row>
    <row r="48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</row>
    <row r="483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</row>
    <row r="484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</row>
    <row r="48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</row>
    <row r="486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</row>
    <row r="487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</row>
    <row r="488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</row>
    <row r="489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</row>
    <row r="490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</row>
    <row r="49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</row>
    <row r="49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</row>
    <row r="493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</row>
    <row r="494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</row>
    <row r="49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</row>
    <row r="496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</row>
    <row r="497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</row>
    <row r="498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</row>
    <row r="499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</row>
    <row r="500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</row>
    <row r="50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</row>
    <row r="50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</row>
    <row r="503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</row>
    <row r="504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</row>
    <row r="50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</row>
    <row r="506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</row>
    <row r="507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</row>
    <row r="508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</row>
    <row r="509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</row>
    <row r="510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</row>
    <row r="51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</row>
    <row r="51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</row>
    <row r="513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</row>
    <row r="514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</row>
    <row r="51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</row>
    <row r="516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</row>
    <row r="517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</row>
    <row r="518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</row>
    <row r="519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</row>
    <row r="520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</row>
    <row r="52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</row>
    <row r="52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</row>
    <row r="523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</row>
    <row r="524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</row>
    <row r="52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</row>
    <row r="526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</row>
    <row r="527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</row>
    <row r="528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</row>
    <row r="529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</row>
    <row r="530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</row>
    <row r="53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</row>
    <row r="53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</row>
    <row r="533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</row>
    <row r="534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</row>
    <row r="53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</row>
    <row r="536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</row>
    <row r="537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</row>
    <row r="538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</row>
    <row r="539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</row>
    <row r="540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</row>
    <row r="54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</row>
    <row r="54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</row>
    <row r="543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</row>
    <row r="544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</row>
    <row r="54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</row>
    <row r="546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</row>
    <row r="547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</row>
    <row r="548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</row>
    <row r="549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</row>
    <row r="550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</row>
    <row r="55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</row>
    <row r="55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</row>
    <row r="553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</row>
    <row r="554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</row>
    <row r="55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</row>
    <row r="556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</row>
    <row r="557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</row>
    <row r="558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</row>
    <row r="559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</row>
    <row r="560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</row>
    <row r="56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</row>
    <row r="56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</row>
    <row r="563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</row>
    <row r="564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</row>
    <row r="56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</row>
    <row r="567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</row>
    <row r="568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</row>
    <row r="569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</row>
    <row r="570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</row>
    <row r="57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</row>
    <row r="57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</row>
    <row r="573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</row>
    <row r="574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</row>
    <row r="57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</row>
    <row r="576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</row>
    <row r="577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</row>
    <row r="578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</row>
    <row r="580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</row>
    <row r="58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</row>
    <row r="58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</row>
    <row r="583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</row>
    <row r="584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</row>
    <row r="58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</row>
    <row r="586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</row>
    <row r="587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</row>
    <row r="588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</row>
    <row r="589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</row>
    <row r="590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</row>
    <row r="59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</row>
    <row r="593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</row>
    <row r="594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</row>
    <row r="59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</row>
    <row r="596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</row>
    <row r="597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</row>
    <row r="598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</row>
    <row r="599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</row>
    <row r="600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</row>
    <row r="60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</row>
    <row r="60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</row>
    <row r="603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</row>
    <row r="604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</row>
    <row r="606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</row>
    <row r="607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</row>
    <row r="608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</row>
    <row r="609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</row>
    <row r="610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</row>
    <row r="61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</row>
    <row r="61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</row>
    <row r="613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</row>
    <row r="614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</row>
    <row r="61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</row>
    <row r="616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</row>
    <row r="617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</row>
    <row r="619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</row>
    <row r="620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</row>
    <row r="62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</row>
    <row r="62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</row>
    <row r="623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</row>
    <row r="624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</row>
    <row r="62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</row>
    <row r="626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</row>
    <row r="627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</row>
    <row r="628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</row>
    <row r="629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</row>
    <row r="630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</row>
    <row r="63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</row>
    <row r="633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</row>
    <row r="634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</row>
    <row r="63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</row>
    <row r="636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</row>
    <row r="637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</row>
    <row r="638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</row>
    <row r="639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</row>
    <row r="640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</row>
    <row r="64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</row>
    <row r="64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</row>
    <row r="643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  <row r="644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</row>
    <row r="64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</row>
    <row r="646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</row>
    <row r="647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</row>
    <row r="648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</row>
    <row r="649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</row>
    <row r="650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</row>
    <row r="65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</row>
    <row r="65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</row>
    <row r="653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</row>
    <row r="654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</row>
    <row r="65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</row>
    <row r="656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</row>
    <row r="657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</row>
    <row r="658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</row>
    <row r="659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</row>
    <row r="660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</row>
    <row r="66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</row>
    <row r="66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</row>
    <row r="663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</row>
    <row r="664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</row>
    <row r="66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</row>
    <row r="666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</row>
    <row r="667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</row>
    <row r="668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</row>
    <row r="669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</row>
    <row r="670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</row>
    <row r="67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</row>
    <row r="67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</row>
    <row r="673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</row>
    <row r="674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</row>
    <row r="67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</row>
    <row r="676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</row>
    <row r="677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</row>
    <row r="678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</row>
    <row r="679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</row>
    <row r="680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</row>
    <row r="68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</row>
    <row r="68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</row>
    <row r="683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</row>
    <row r="684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</row>
    <row r="68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</row>
    <row r="686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</row>
    <row r="687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</row>
    <row r="688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</row>
    <row r="689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</row>
    <row r="690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</row>
    <row r="69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</row>
    <row r="69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</row>
    <row r="693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</row>
    <row r="694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</row>
    <row r="69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</row>
    <row r="696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</row>
    <row r="697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</row>
    <row r="698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</row>
    <row r="699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</row>
    <row r="700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</row>
    <row r="70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</row>
    <row r="70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</row>
    <row r="703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</row>
    <row r="704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</row>
    <row r="70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</row>
    <row r="706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</row>
    <row r="707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</row>
    <row r="708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</row>
    <row r="709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</row>
    <row r="710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</row>
    <row r="71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</row>
    <row r="71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</row>
    <row r="713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</row>
    <row r="714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</row>
    <row r="71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</row>
    <row r="716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</row>
    <row r="717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</row>
    <row r="718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</row>
    <row r="719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</row>
    <row r="720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</row>
    <row r="72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</row>
    <row r="72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</row>
    <row r="723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</row>
    <row r="724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</row>
    <row r="72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</row>
    <row r="726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</row>
    <row r="727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</row>
    <row r="728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</row>
    <row r="729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</row>
    <row r="730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</row>
    <row r="73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</row>
    <row r="73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</row>
    <row r="733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</row>
    <row r="734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</row>
    <row r="73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</row>
    <row r="736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</row>
    <row r="737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</row>
    <row r="738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</row>
    <row r="739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</row>
    <row r="740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</row>
    <row r="74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</row>
    <row r="74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</row>
    <row r="743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</row>
    <row r="744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</row>
    <row r="74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</row>
    <row r="746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</row>
    <row r="747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</row>
    <row r="748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</row>
    <row r="749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</row>
    <row r="750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</row>
    <row r="75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</row>
    <row r="75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</row>
    <row r="753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</row>
    <row r="754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</row>
    <row r="75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</row>
    <row r="756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</row>
    <row r="757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</row>
    <row r="758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</row>
    <row r="759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</row>
    <row r="760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</row>
    <row r="76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</row>
    <row r="76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</row>
    <row r="763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</row>
    <row r="764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</row>
    <row r="76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</row>
    <row r="766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</row>
    <row r="767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</row>
    <row r="768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</row>
    <row r="769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</row>
    <row r="770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</row>
    <row r="77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</row>
    <row r="77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</row>
    <row r="773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</row>
    <row r="774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</row>
    <row r="77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</row>
    <row r="776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</row>
    <row r="777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</row>
    <row r="778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</row>
    <row r="779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</row>
    <row r="780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</row>
    <row r="78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</row>
    <row r="78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</row>
    <row r="783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</row>
    <row r="784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</row>
    <row r="78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</row>
    <row r="786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</row>
    <row r="787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</row>
    <row r="788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</row>
    <row r="789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</row>
    <row r="790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</row>
    <row r="79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</row>
    <row r="79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</row>
    <row r="793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</row>
    <row r="794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</row>
    <row r="79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</row>
    <row r="796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</row>
    <row r="797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</row>
    <row r="798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</row>
    <row r="799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</row>
    <row r="800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</row>
    <row r="80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</row>
    <row r="80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</row>
    <row r="803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</row>
    <row r="804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</row>
    <row r="80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</row>
    <row r="806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</row>
    <row r="807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</row>
    <row r="808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</row>
    <row r="809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</row>
    <row r="810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</row>
    <row r="81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</row>
    <row r="81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</row>
    <row r="813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</row>
    <row r="814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</row>
    <row r="81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</row>
    <row r="816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</row>
    <row r="817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</row>
    <row r="818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</row>
    <row r="819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</row>
    <row r="820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</row>
    <row r="82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</row>
    <row r="82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</row>
    <row r="823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</row>
    <row r="824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</row>
    <row r="82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</row>
    <row r="826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</row>
    <row r="827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</row>
    <row r="828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</row>
    <row r="829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</row>
    <row r="830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</row>
    <row r="83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</row>
    <row r="83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</row>
    <row r="833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</row>
    <row r="834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</row>
    <row r="83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</row>
    <row r="836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</row>
    <row r="837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</row>
    <row r="838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</row>
    <row r="839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</row>
    <row r="840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</row>
    <row r="84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</row>
    <row r="84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</row>
    <row r="843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</row>
    <row r="844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</row>
    <row r="84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</row>
    <row r="846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</row>
    <row r="847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</row>
    <row r="848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</row>
    <row r="849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</row>
    <row r="850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</row>
    <row r="85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</row>
    <row r="85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</row>
    <row r="853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</row>
    <row r="854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</row>
    <row r="85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</row>
    <row r="856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</row>
    <row r="857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</row>
    <row r="858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</row>
    <row r="859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</row>
    <row r="860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</row>
    <row r="86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</row>
    <row r="86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</row>
    <row r="863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</row>
    <row r="864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</row>
    <row r="86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</row>
    <row r="866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</row>
    <row r="867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</row>
    <row r="868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</row>
    <row r="869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</row>
    <row r="870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</row>
    <row r="87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</row>
    <row r="87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</row>
    <row r="873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</row>
    <row r="874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</row>
    <row r="87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</row>
    <row r="876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</row>
    <row r="877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</row>
    <row r="878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</row>
    <row r="879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</row>
    <row r="880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</row>
    <row r="88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</row>
    <row r="88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</row>
    <row r="883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</row>
    <row r="884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</row>
    <row r="88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</row>
    <row r="886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</row>
    <row r="887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</row>
    <row r="888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</row>
    <row r="889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</row>
    <row r="890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</row>
    <row r="89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</row>
    <row r="89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</row>
    <row r="893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</row>
    <row r="894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</row>
    <row r="89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</row>
    <row r="896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</row>
    <row r="897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</row>
    <row r="898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</row>
    <row r="899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</row>
    <row r="900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</row>
    <row r="90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</row>
    <row r="90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</row>
    <row r="903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</row>
    <row r="904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</row>
    <row r="90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</row>
    <row r="906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</row>
    <row r="907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</row>
    <row r="908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</row>
    <row r="909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</row>
    <row r="910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</row>
    <row r="91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</row>
    <row r="91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</row>
    <row r="913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</row>
    <row r="914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</row>
    <row r="91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</row>
    <row r="916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</row>
    <row r="917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</row>
    <row r="918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</row>
    <row r="919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</row>
    <row r="920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</row>
    <row r="92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</row>
    <row r="92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</row>
    <row r="923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</row>
    <row r="924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</row>
    <row r="92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</row>
    <row r="926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</row>
    <row r="927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</row>
    <row r="928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</row>
    <row r="929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</row>
    <row r="930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</row>
    <row r="93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</row>
    <row r="93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</row>
    <row r="933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</row>
    <row r="934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</row>
    <row r="93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</row>
    <row r="936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</row>
    <row r="937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</row>
    <row r="938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</row>
    <row r="939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</row>
    <row r="940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</row>
    <row r="94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</row>
    <row r="94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</row>
    <row r="943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</row>
    <row r="944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</row>
    <row r="94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</row>
    <row r="946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</row>
    <row r="947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</row>
    <row r="948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</row>
    <row r="949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</row>
    <row r="950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</row>
    <row r="95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</row>
    <row r="95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</row>
    <row r="953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</row>
    <row r="954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</row>
    <row r="95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</row>
    <row r="956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</row>
    <row r="957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</row>
    <row r="958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</row>
    <row r="959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</row>
    <row r="960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</row>
    <row r="96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</row>
    <row r="96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</row>
    <row r="963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</row>
    <row r="964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</row>
    <row r="965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</row>
    <row r="966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</row>
    <row r="967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</row>
    <row r="968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</row>
    <row r="969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</row>
    <row r="970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</row>
    <row r="97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</row>
    <row r="97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</row>
    <row r="973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</row>
    <row r="974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</row>
    <row r="975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</row>
    <row r="976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</row>
    <row r="977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</row>
    <row r="978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</row>
    <row r="979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</row>
    <row r="980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</row>
    <row r="98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</row>
    <row r="98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</row>
    <row r="983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</row>
    <row r="984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</row>
    <row r="985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</row>
    <row r="986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</row>
    <row r="987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</row>
    <row r="988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</row>
    <row r="989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</row>
    <row r="990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</row>
    <row r="99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</row>
    <row r="99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</row>
    <row r="993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</row>
    <row r="994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</row>
    <row r="995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  <c r="AA995" s="52"/>
    </row>
    <row r="996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  <c r="AA996" s="52"/>
    </row>
    <row r="997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  <c r="AA997" s="52"/>
    </row>
    <row r="998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  <c r="AA998" s="52"/>
    </row>
    <row r="999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  <c r="AA999" s="52"/>
    </row>
    <row r="1000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  <c r="AA1000" s="52"/>
    </row>
    <row r="1001">
      <c r="A1001" s="52"/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  <c r="N1001" s="52"/>
      <c r="O1001" s="52"/>
      <c r="P1001" s="52"/>
      <c r="Q1001" s="52"/>
      <c r="R1001" s="52"/>
      <c r="S1001" s="52"/>
      <c r="T1001" s="52"/>
      <c r="U1001" s="52"/>
      <c r="V1001" s="52"/>
      <c r="W1001" s="52"/>
      <c r="X1001" s="52"/>
      <c r="Y1001" s="52"/>
      <c r="Z1001" s="52"/>
      <c r="AA1001" s="52"/>
    </row>
    <row r="1002">
      <c r="A1002" s="52"/>
      <c r="B1002" s="52"/>
      <c r="C1002" s="52"/>
      <c r="D1002" s="52"/>
      <c r="E1002" s="52"/>
      <c r="F1002" s="52"/>
      <c r="G1002" s="52"/>
      <c r="H1002" s="52"/>
      <c r="I1002" s="52"/>
      <c r="J1002" s="52"/>
      <c r="K1002" s="52"/>
      <c r="L1002" s="52"/>
      <c r="M1002" s="52"/>
      <c r="N1002" s="52"/>
      <c r="O1002" s="52"/>
      <c r="P1002" s="52"/>
      <c r="Q1002" s="52"/>
      <c r="R1002" s="52"/>
      <c r="S1002" s="52"/>
      <c r="T1002" s="52"/>
      <c r="U1002" s="52"/>
      <c r="V1002" s="52"/>
      <c r="W1002" s="52"/>
      <c r="X1002" s="52"/>
      <c r="Y1002" s="52"/>
      <c r="Z1002" s="52"/>
      <c r="AA1002" s="52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82" t="s">
        <v>37</v>
      </c>
      <c r="B1" s="82"/>
      <c r="C1" s="82"/>
      <c r="D1" s="82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>
      <c r="A2" s="84" t="s">
        <v>38</v>
      </c>
      <c r="B2" s="85"/>
      <c r="C2" s="86" t="s">
        <v>39</v>
      </c>
      <c r="D2" s="86" t="s">
        <v>40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>
      <c r="A3" s="87" t="s">
        <v>41</v>
      </c>
      <c r="B3" s="88"/>
      <c r="C3" s="89" t="b">
        <v>0</v>
      </c>
      <c r="D3" s="90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>
      <c r="A5" s="91" t="s">
        <v>42</v>
      </c>
      <c r="B5" s="91" t="s">
        <v>43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>
      <c r="A6" s="92"/>
      <c r="B6" s="9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>
      <c r="A7" s="92"/>
      <c r="B7" s="9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>
      <c r="A8" s="92"/>
      <c r="B8" s="9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>
      <c r="A9" s="92"/>
      <c r="B9" s="9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>
      <c r="A10" s="92"/>
      <c r="B10" s="9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>
      <c r="A11" s="92"/>
      <c r="B11" s="9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>
      <c r="A12" s="92"/>
      <c r="B12" s="9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  <row r="997">
      <c r="A997" s="83"/>
      <c r="B997" s="83"/>
      <c r="C997" s="83"/>
      <c r="D997" s="83"/>
      <c r="E997" s="83"/>
      <c r="F997" s="83"/>
      <c r="G997" s="83"/>
      <c r="H997" s="83"/>
      <c r="I997" s="83"/>
      <c r="J997" s="83"/>
      <c r="K997" s="83"/>
      <c r="L997" s="83"/>
      <c r="M997" s="83"/>
      <c r="N997" s="83"/>
      <c r="O997" s="83"/>
      <c r="P997" s="83"/>
      <c r="Q997" s="83"/>
      <c r="R997" s="83"/>
      <c r="S997" s="83"/>
      <c r="T997" s="83"/>
      <c r="U997" s="83"/>
      <c r="V997" s="83"/>
      <c r="W997" s="83"/>
      <c r="X997" s="83"/>
      <c r="Y997" s="83"/>
      <c r="Z997" s="83"/>
    </row>
    <row r="998">
      <c r="A998" s="83"/>
      <c r="B998" s="83"/>
      <c r="C998" s="83"/>
      <c r="D998" s="83"/>
      <c r="E998" s="83"/>
      <c r="F998" s="83"/>
      <c r="G998" s="83"/>
      <c r="H998" s="83"/>
      <c r="I998" s="83"/>
      <c r="J998" s="83"/>
      <c r="K998" s="83"/>
      <c r="L998" s="83"/>
      <c r="M998" s="83"/>
      <c r="N998" s="83"/>
      <c r="O998" s="83"/>
      <c r="P998" s="83"/>
      <c r="Q998" s="83"/>
      <c r="R998" s="83"/>
      <c r="S998" s="83"/>
      <c r="T998" s="83"/>
      <c r="U998" s="83"/>
      <c r="V998" s="83"/>
      <c r="W998" s="83"/>
      <c r="X998" s="83"/>
      <c r="Y998" s="83"/>
      <c r="Z998" s="83"/>
    </row>
    <row r="999">
      <c r="A999" s="83"/>
      <c r="B999" s="83"/>
      <c r="C999" s="83"/>
      <c r="D999" s="83"/>
      <c r="E999" s="83"/>
      <c r="F999" s="83"/>
      <c r="G999" s="83"/>
      <c r="H999" s="83"/>
      <c r="I999" s="83"/>
      <c r="J999" s="83"/>
      <c r="K999" s="83"/>
      <c r="L999" s="83"/>
      <c r="M999" s="83"/>
      <c r="N999" s="83"/>
      <c r="O999" s="83"/>
      <c r="P999" s="83"/>
      <c r="Q999" s="83"/>
      <c r="R999" s="83"/>
      <c r="S999" s="83"/>
      <c r="T999" s="83"/>
      <c r="U999" s="83"/>
      <c r="V999" s="83"/>
      <c r="W999" s="83"/>
      <c r="X999" s="83"/>
      <c r="Y999" s="83"/>
      <c r="Z999" s="83"/>
    </row>
    <row r="1000">
      <c r="A1000" s="83"/>
      <c r="B1000" s="83"/>
      <c r="C1000" s="83"/>
      <c r="D1000" s="83"/>
      <c r="E1000" s="83"/>
      <c r="F1000" s="83"/>
      <c r="G1000" s="83"/>
      <c r="H1000" s="83"/>
      <c r="I1000" s="83"/>
      <c r="J1000" s="83"/>
      <c r="K1000" s="83"/>
      <c r="L1000" s="83"/>
      <c r="M1000" s="83"/>
      <c r="N1000" s="83"/>
      <c r="O1000" s="83"/>
      <c r="P1000" s="83"/>
      <c r="Q1000" s="83"/>
      <c r="R1000" s="83"/>
      <c r="S1000" s="83"/>
      <c r="T1000" s="83"/>
      <c r="U1000" s="83"/>
      <c r="V1000" s="83"/>
      <c r="W1000" s="83"/>
      <c r="X1000" s="83"/>
      <c r="Y1000" s="83"/>
      <c r="Z1000" s="8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94" t="s">
        <v>44</v>
      </c>
    </row>
    <row r="2">
      <c r="A2" s="94" t="s">
        <v>42</v>
      </c>
      <c r="B2" s="94" t="s">
        <v>45</v>
      </c>
    </row>
    <row r="3">
      <c r="A3" s="95">
        <v>45667.55496861111</v>
      </c>
      <c r="B3" s="94" t="s">
        <v>46</v>
      </c>
    </row>
    <row r="4">
      <c r="A4" s="95"/>
    </row>
    <row r="5">
      <c r="A5" s="95"/>
    </row>
    <row r="6">
      <c r="A6" s="95"/>
    </row>
    <row r="7">
      <c r="A7" s="95"/>
    </row>
    <row r="8">
      <c r="A8" s="95"/>
    </row>
    <row r="9">
      <c r="A9" s="95"/>
    </row>
    <row r="10">
      <c r="A10" s="95"/>
    </row>
    <row r="11">
      <c r="A11" s="95"/>
    </row>
    <row r="12">
      <c r="A12" s="95"/>
    </row>
    <row r="13">
      <c r="A13" s="95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30.0" customHeight="1">
      <c r="A2" s="9" t="str">
        <f>IFERROR(__xludf.DUMMYFUNCTION("IMPORTRANGE(""https://docs.google.com/spreadsheets/d/1gkRepGJi8YSf_9GBJuQGTAy9KAk4_wUsZeeKx4jozwg/edit?usp=sharing"",""施設情報!A2"")"),"施設名")</f>
        <v>施設名</v>
      </c>
      <c r="B2" s="12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0.0" customHeight="1">
      <c r="A3" s="9" t="str">
        <f>IFERROR(__xludf.DUMMYFUNCTION("IMPORTRANGE(""https://docs.google.com/spreadsheets/d/1gkRepGJi8YSf_9GBJuQGTAy9KAk4_wUsZeeKx4jozwg/edit?usp=sharing"",""施設情報!A3"")"),"住所")</f>
        <v>住所</v>
      </c>
      <c r="B3" s="12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30.0" customHeight="1">
      <c r="A4" s="9" t="str">
        <f>IFERROR(__xludf.DUMMYFUNCTION("IMPORTRANGE(""https://docs.google.com/spreadsheets/d/1gkRepGJi8YSf_9GBJuQGTAy9KAk4_wUsZeeKx4jozwg/edit?usp=sharing"",""施設情報!A4"")"),"連絡先")</f>
        <v>連絡先</v>
      </c>
      <c r="B4" s="12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0.0" customHeight="1">
      <c r="A5" s="9" t="str">
        <f>IFERROR(__xludf.DUMMYFUNCTION("IMPORTRANGE(""https://docs.google.com/spreadsheets/d/1gkRepGJi8YSf_9GBJuQGTAy9KAk4_wUsZeeKx4jozwg/edit?usp=sharing"",""施設情報!A5"")"),"電話番号")</f>
        <v>電話番号</v>
      </c>
      <c r="B5" s="12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9" t="str">
        <f>IFERROR(__xludf.DUMMYFUNCTION("IMPORTRANGE(""https://docs.google.com/spreadsheets/d/1gkRepGJi8YSf_9GBJuQGTAy9KAk4_wUsZeeKx4jozwg/edit?usp=sharing"",""施設情報!A6"")"),"更新日")</f>
        <v>更新日</v>
      </c>
      <c r="B6" s="96">
        <v>45528.0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30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30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3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3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3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3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30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3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30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0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0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30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3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3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3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3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3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3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3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3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3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3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3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0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30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3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3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3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3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3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3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3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30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3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30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30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30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3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3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3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30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30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30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30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30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3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30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0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0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0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0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0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0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0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0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0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0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0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0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0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0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0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0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0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0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0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3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3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3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30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3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30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30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30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30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30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30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3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30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30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30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3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3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30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30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30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30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30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30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30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30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30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30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30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30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30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30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30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30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30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30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30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30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30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30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30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30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30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30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30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30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30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30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30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30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30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30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30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30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30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30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30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30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30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30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30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30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30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30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30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30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30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30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30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30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30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30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30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30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30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30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30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30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30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30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30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30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30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30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30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30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30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30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30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30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30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30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30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30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30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30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30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30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30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30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30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30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30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30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30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30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30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30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30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30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30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30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30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30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30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30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30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30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30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30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30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30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30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30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30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30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30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30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30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30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30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30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30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30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30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30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30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30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30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30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30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30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30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30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30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30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30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30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30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30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30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30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30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30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30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30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30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30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30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30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30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30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30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30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30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30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30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30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30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30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30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30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30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30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30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30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30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30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30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30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30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30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30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30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30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30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30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30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30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30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30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30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30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30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30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30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30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30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30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30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30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30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30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30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30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30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30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30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30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30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30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30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30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30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30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30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30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30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30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30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30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30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30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30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30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30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30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30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30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30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30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30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30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30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30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30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30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30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30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30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30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30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30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30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30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30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30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30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30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30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30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30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30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30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30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30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30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30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30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30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30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30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30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30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30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30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30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30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30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30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30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30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30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30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30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30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30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30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30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30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30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30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30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30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30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30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30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30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30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30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30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30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30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30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30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30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30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30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30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30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30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30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30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30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30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30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30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30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30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30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30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30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30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30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30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30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30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30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30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30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30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30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30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30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30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30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30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30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30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30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30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30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30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30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30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30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30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30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30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30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30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30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30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30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30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30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30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30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30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30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30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30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30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30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30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30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30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30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30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30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30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30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30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30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30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30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30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30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30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30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30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30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30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30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30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30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30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30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30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30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30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30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30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30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30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30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30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30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30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30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30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30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30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30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30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30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30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30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30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30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30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30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30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30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30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30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30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30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30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30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30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30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30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30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30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30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30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30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30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30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30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30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30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30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30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30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30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30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30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30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30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30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30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30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30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30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30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30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30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30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30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30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30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30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30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30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30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30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30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30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30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30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30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30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30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30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30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30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30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30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30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30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30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30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30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30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30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30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30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30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30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30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30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30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30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30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30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30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30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30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30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30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30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30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30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30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30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30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30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30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30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30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30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30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30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30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30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30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30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30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30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30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30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30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30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30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30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30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30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30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30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30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30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30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30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30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30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30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30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30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30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30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30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30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30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30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30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30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30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30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30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30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30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30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30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30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30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30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30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30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30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30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30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30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30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30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30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30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30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30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30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30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30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30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30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30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30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30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30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30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30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30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30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30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30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30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30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30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30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30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30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30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30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30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30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30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30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30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30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30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30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30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30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30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30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30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30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30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30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30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30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30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30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30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30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30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30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30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30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30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30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30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30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30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30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30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30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30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30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30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30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30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30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30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30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30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30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30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30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30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30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30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30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30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30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30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30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30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30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30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30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30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30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30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30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30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30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30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30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30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30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30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30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30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30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30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30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30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30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30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30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30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30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30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30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30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30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30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30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30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30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30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30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30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30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30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30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30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30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30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30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30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30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30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30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30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30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30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30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30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30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30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30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30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30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30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30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30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30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30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30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30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30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30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30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30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30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30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30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30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30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30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30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30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30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30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30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30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30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30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30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30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30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30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30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30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30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30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30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30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30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30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30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30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30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30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30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30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30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30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30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30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30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30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30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30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30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30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30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30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30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30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30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30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30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30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30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30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30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30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30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30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30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30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30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30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30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30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30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30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30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30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30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30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30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30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30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30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30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30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30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30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30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30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30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30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30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30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30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30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30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30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30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30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30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30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30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30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30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30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30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30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30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30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30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30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30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30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30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30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30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30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30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30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30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30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30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30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30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30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30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30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30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30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30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30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30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30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30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30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30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30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30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30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30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30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30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30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30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30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30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30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30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30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30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30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30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30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30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30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30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30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30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30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30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30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30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30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30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30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30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30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30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30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30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30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30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30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30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30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30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30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30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30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30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30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30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30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30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30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30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30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30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30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30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30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30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30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30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30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30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30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30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30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30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30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30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30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30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30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30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30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30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30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30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30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30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30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30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30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30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30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30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30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30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30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4" t="str">
        <f>IFERROR(__xludf.DUMMYFUNCTION("IMPORTRANGE(""https://docs.google.com/spreadsheets/d/1gkRepGJi8YSf_9GBJuQGTAy9KAk4_wUsZeeKx4jozwg/edit?usp=sharing"",""副食!A2"")"),"0j")</f>
        <v>0j</v>
      </c>
      <c r="B2" s="16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97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4"/>
      <c r="E2" s="19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ht="75.0" customHeight="1">
      <c r="A3" s="14" t="str">
        <f>IFERROR(__xludf.DUMMYFUNCTION("IMPORTRANGE(""https://docs.google.com/spreadsheets/d/1gkRepGJi8YSf_9GBJuQGTAy9KAk4_wUsZeeKx4jozwg/edit?usp=sharing"",""副食!A3"")"),"1j")</f>
        <v>1j</v>
      </c>
      <c r="B3" s="16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97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1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97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42"/>
      <c r="E4" s="19"/>
      <c r="F4" s="20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1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97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6"/>
      <c r="E5" s="19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1" t="str">
        <f>IFERROR(__xludf.DUMMYFUNCTION("IMPORTRANGE(""https://docs.google.com/spreadsheets/d/1gkRepGJi8YSf_9GBJuQGTAy9KAk4_wUsZeeKx4jozwg/edit?usp=sharing"",""副食!B6"")"),"舌でつぶせる")</f>
        <v>舌でつぶせる</v>
      </c>
      <c r="C6" s="97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6"/>
      <c r="E6" s="19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ht="75.0" customHeight="1">
      <c r="A7" s="38" t="str">
        <f>IFERROR(__xludf.DUMMYFUNCTION("IMPORTRANGE(""https://docs.google.com/spreadsheets/d/1gkRepGJi8YSf_9GBJuQGTAy9KAk4_wUsZeeKx4jozwg/edit?usp=sharing"",""副食!A7"")"),"4")</f>
        <v>4</v>
      </c>
      <c r="B7" s="40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97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6"/>
      <c r="E7" s="19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ht="75.0" customHeight="1">
      <c r="A8" s="38" t="str">
        <f>IFERROR(__xludf.DUMMYFUNCTION("IMPORTRANGE(""https://docs.google.com/spreadsheets/d/1gkRepGJi8YSf_9GBJuQGTAy9KAk4_wUsZeeKx4jozwg/edit?usp=sharing"",""副食!A8"")"),"4")</f>
        <v>4</v>
      </c>
      <c r="B8" s="40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97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6"/>
      <c r="E8" s="19" t="s">
        <v>8</v>
      </c>
      <c r="F8" s="20" t="s">
        <v>10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drawing r:id="rId1"/>
</worksheet>
</file>