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<sst xmlns="http://schemas.openxmlformats.org/spreadsheetml/2006/main" count="44" uniqueCount="39">
  <si>
    <t>ANGKA KELULUSAN (AL) SD/MI</t>
  </si>
  <si>
    <t>DI KABUPATEN PROBOLINGGO TA. 2021-2022</t>
  </si>
  <si>
    <t>No.</t>
  </si>
  <si>
    <t>Kecamatan</t>
  </si>
  <si>
    <t>Lulusan pada jenjang SD</t>
  </si>
  <si>
    <t>Lulusan pada jenjang MI</t>
  </si>
  <si>
    <t>Jumlah Lulusan pada jenjang SD/MI</t>
  </si>
  <si>
    <t>Siswa Tingkat tertinggi pada pada jenjang SD pd tahun ajaran sebelumnya</t>
  </si>
  <si>
    <t>Siswa Tingkat tertinggi pada pada jenjang MI pd tahun ajaran sebelumnya</t>
  </si>
  <si>
    <t>Jumlah Siswa Tingkat tertinggi pada pada jenjang SD/MI pd tahun ajaran sebelumnya</t>
  </si>
  <si>
    <t>Capaian Kinerja (%)</t>
  </si>
  <si>
    <t>L</t>
  </si>
  <si>
    <t>P</t>
  </si>
  <si>
    <t>Jumlah</t>
  </si>
  <si>
    <t>Bantaran</t>
  </si>
  <si>
    <t>Banyuanyar</t>
  </si>
  <si>
    <t>Besuk</t>
  </si>
  <si>
    <t>Dringu</t>
  </si>
  <si>
    <t>Gading</t>
  </si>
  <si>
    <t>Gending</t>
  </si>
  <si>
    <t>Kotaanyar</t>
  </si>
  <si>
    <t>Kraksaan</t>
  </si>
  <si>
    <t>Krejengan</t>
  </si>
  <si>
    <t>Krucil</t>
  </si>
  <si>
    <t>Kuripan</t>
  </si>
  <si>
    <t>Leces</t>
  </si>
  <si>
    <t>Lumbang</t>
  </si>
  <si>
    <t>Maron</t>
  </si>
  <si>
    <t>Paiton</t>
  </si>
  <si>
    <t>Pajarakan</t>
  </si>
  <si>
    <t>Pakuniran</t>
  </si>
  <si>
    <t>Sukapura</t>
  </si>
  <si>
    <t>Sumber</t>
  </si>
  <si>
    <t>Sumberasih</t>
  </si>
  <si>
    <t>Tegalsiwalan</t>
  </si>
  <si>
    <t>Tiris</t>
  </si>
  <si>
    <t>Tongas</t>
  </si>
  <si>
    <t>Wonomerto</t>
  </si>
  <si>
    <t>JUMLAH</t>
  </si>
</sst>
</file>

<file path=xl/styles.xml><?xml version="1.0" encoding="utf-8"?>
<styleSheet xmlns="http://schemas.openxmlformats.org/spreadsheetml/2006/main">
  <numFmts count="1">
    <numFmt numFmtId="177" formatCode="_-* #,##0_-;\-* #,##0_-;_-* &quot;-&quot;_-;_-@_-"/>
  </numFmts>
  <fonts count="3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Border="1"/>
    <xf numFmtId="177" fontId="2" fillId="0" borderId="1" xfId="19" applyFont="1" applyBorder="1"/>
    <xf numFmtId="2" fontId="2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7" fontId="1" fillId="0" borderId="1" xfId="19" applyFont="1" applyBorder="1"/>
    <xf numFmtId="2" fontId="1" fillId="0" borderId="1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39d1665-7676-468e-a985-01fc50923c6e}">
  <sheetPr>
    <tabColor rgb="FF92D050"/>
  </sheetPr>
  <dimension ref="A1:M30"/>
  <sheetViews>
    <sheetView workbookViewId="0" topLeftCell="A8">
      <selection pane="topLeft" activeCell="F6" sqref="F6:F29"/>
    </sheetView>
  </sheetViews>
  <sheetFormatPr defaultRowHeight="15" customHeight="1"/>
  <cols>
    <col min="1" max="1" width="5.285714285714286" style="1" customWidth="1"/>
    <col min="2" max="2" width="15.142857142857142" style="1" customWidth="1"/>
    <col min="3" max="4" width="7" style="1" bestFit="1" customWidth="1"/>
    <col min="5" max="5" width="8" style="1" bestFit="1" customWidth="1"/>
    <col min="6" max="6" width="13.428571428571429" style="1" customWidth="1"/>
    <col min="7" max="7" width="15" style="1" customWidth="1"/>
    <col min="8" max="9" width="7" style="1" bestFit="1" customWidth="1"/>
    <col min="10" max="10" width="9.714285714285714" style="1" customWidth="1"/>
    <col min="11" max="11" width="25.428571428571427" style="1" customWidth="1"/>
    <col min="12" max="12" width="22.285714285714285" style="1" customWidth="1"/>
    <col min="13" max="13" width="9.714285714285714" style="1" customWidth="1"/>
    <col min="14" max="16384" width="9.142857142857142" style="1" customWidth="1"/>
  </cols>
  <sheetData>
    <row r="1" spans="1:13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ht="45" customHeight="1">
      <c r="A4" s="3" t="s">
        <v>2</v>
      </c>
      <c r="B4" s="3" t="s">
        <v>3</v>
      </c>
      <c r="C4" s="3" t="s">
        <v>4</v>
      </c>
      <c r="D4" s="3"/>
      <c r="E4" s="3"/>
      <c r="F4" s="4" t="s">
        <v>5</v>
      </c>
      <c r="G4" s="5" t="s">
        <v>6</v>
      </c>
      <c r="H4" s="3" t="s">
        <v>7</v>
      </c>
      <c r="I4" s="3"/>
      <c r="J4" s="3"/>
      <c r="K4" s="3" t="s">
        <v>8</v>
      </c>
      <c r="L4" s="5" t="s">
        <v>9</v>
      </c>
      <c r="M4" s="3" t="s">
        <v>10</v>
      </c>
    </row>
    <row r="5" spans="1:13" s="6" customFormat="1" ht="15">
      <c r="A5" s="3"/>
      <c r="B5" s="3"/>
      <c r="C5" s="7" t="s">
        <v>11</v>
      </c>
      <c r="D5" s="7" t="s">
        <v>12</v>
      </c>
      <c r="E5" s="7" t="s">
        <v>13</v>
      </c>
      <c r="F5" s="7" t="s">
        <v>13</v>
      </c>
      <c r="G5" s="8"/>
      <c r="H5" s="7" t="s">
        <v>11</v>
      </c>
      <c r="I5" s="7" t="s">
        <v>12</v>
      </c>
      <c r="J5" s="7" t="s">
        <v>13</v>
      </c>
      <c r="K5" s="7" t="s">
        <v>13</v>
      </c>
      <c r="L5" s="8"/>
      <c r="M5" s="3"/>
    </row>
    <row r="6" spans="1:13" ht="15">
      <c r="A6" s="9">
        <v>1</v>
      </c>
      <c r="B6" s="9" t="s">
        <v>14</v>
      </c>
      <c r="C6" s="10">
        <v>221</v>
      </c>
      <c r="D6" s="10">
        <v>211</v>
      </c>
      <c r="E6" s="10">
        <f>SUM(C6:D6)</f>
        <v>432</v>
      </c>
      <c r="F6" s="10">
        <v>152</v>
      </c>
      <c r="G6" s="10">
        <f>E6+F6</f>
        <v>584</v>
      </c>
      <c r="H6" s="10">
        <v>221</v>
      </c>
      <c r="I6" s="10">
        <v>211</v>
      </c>
      <c r="J6" s="10">
        <f>SUM(H6:I6)</f>
        <v>432</v>
      </c>
      <c r="K6" s="10">
        <v>152</v>
      </c>
      <c r="L6" s="10">
        <f>J6+K6</f>
        <v>584</v>
      </c>
      <c r="M6" s="11">
        <f>G6/L6*100</f>
        <v>100</v>
      </c>
    </row>
    <row r="7" spans="1:13" ht="15">
      <c r="A7" s="9">
        <v>2</v>
      </c>
      <c r="B7" s="9" t="s">
        <v>15</v>
      </c>
      <c r="C7" s="10">
        <v>206</v>
      </c>
      <c r="D7" s="10">
        <v>197</v>
      </c>
      <c r="E7" s="10">
        <f t="shared" si="0" ref="E7:E29">SUM(C7:D7)</f>
        <v>403</v>
      </c>
      <c r="F7" s="10">
        <v>431</v>
      </c>
      <c r="G7" s="10">
        <f t="shared" si="1" ref="G7:G29">E7+F7</f>
        <v>834</v>
      </c>
      <c r="H7" s="10">
        <v>206</v>
      </c>
      <c r="I7" s="10">
        <v>197</v>
      </c>
      <c r="J7" s="10">
        <f t="shared" si="2" ref="J7:J29">SUM(H7:I7)</f>
        <v>403</v>
      </c>
      <c r="K7" s="10">
        <v>431</v>
      </c>
      <c r="L7" s="10">
        <f t="shared" si="3" ref="L7:L29">J7+K7</f>
        <v>834</v>
      </c>
      <c r="M7" s="11">
        <f t="shared" si="4" ref="M7:M29">G7/L7*100</f>
        <v>100</v>
      </c>
    </row>
    <row r="8" spans="1:13" ht="15">
      <c r="A8" s="9">
        <v>3</v>
      </c>
      <c r="B8" s="9" t="s">
        <v>16</v>
      </c>
      <c r="C8" s="10">
        <v>233</v>
      </c>
      <c r="D8" s="10">
        <v>217</v>
      </c>
      <c r="E8" s="10">
        <f t="shared" si="0"/>
        <v>450</v>
      </c>
      <c r="F8" s="10">
        <v>278</v>
      </c>
      <c r="G8" s="10">
        <f t="shared" si="1"/>
        <v>728</v>
      </c>
      <c r="H8" s="10">
        <v>233</v>
      </c>
      <c r="I8" s="10">
        <v>217</v>
      </c>
      <c r="J8" s="10">
        <f t="shared" si="2"/>
        <v>450</v>
      </c>
      <c r="K8" s="10">
        <v>278</v>
      </c>
      <c r="L8" s="10">
        <f t="shared" si="3"/>
        <v>728</v>
      </c>
      <c r="M8" s="11">
        <f t="shared" si="4"/>
        <v>100</v>
      </c>
    </row>
    <row r="9" spans="1:13" ht="15">
      <c r="A9" s="9">
        <v>4</v>
      </c>
      <c r="B9" s="9" t="s">
        <v>17</v>
      </c>
      <c r="C9" s="10">
        <v>317</v>
      </c>
      <c r="D9" s="10">
        <v>311</v>
      </c>
      <c r="E9" s="10">
        <f t="shared" si="0"/>
        <v>628</v>
      </c>
      <c r="F9" s="10">
        <v>22</v>
      </c>
      <c r="G9" s="10">
        <f t="shared" si="1"/>
        <v>650</v>
      </c>
      <c r="H9" s="10">
        <v>317</v>
      </c>
      <c r="I9" s="10">
        <v>311</v>
      </c>
      <c r="J9" s="10">
        <f t="shared" si="2"/>
        <v>628</v>
      </c>
      <c r="K9" s="10">
        <v>22</v>
      </c>
      <c r="L9" s="10">
        <f t="shared" si="3"/>
        <v>650</v>
      </c>
      <c r="M9" s="11">
        <f t="shared" si="4"/>
        <v>100</v>
      </c>
    </row>
    <row r="10" spans="1:13" ht="15">
      <c r="A10" s="9">
        <v>5</v>
      </c>
      <c r="B10" s="9" t="s">
        <v>18</v>
      </c>
      <c r="C10" s="10">
        <v>202</v>
      </c>
      <c r="D10" s="10">
        <v>214</v>
      </c>
      <c r="E10" s="10">
        <f t="shared" si="0"/>
        <v>416</v>
      </c>
      <c r="F10" s="10">
        <v>400</v>
      </c>
      <c r="G10" s="10">
        <f t="shared" si="1"/>
        <v>816</v>
      </c>
      <c r="H10" s="10">
        <v>202</v>
      </c>
      <c r="I10" s="10">
        <v>214</v>
      </c>
      <c r="J10" s="10">
        <f t="shared" si="2"/>
        <v>416</v>
      </c>
      <c r="K10" s="10">
        <v>400</v>
      </c>
      <c r="L10" s="10">
        <f t="shared" si="3"/>
        <v>816</v>
      </c>
      <c r="M10" s="11">
        <f t="shared" si="4"/>
        <v>100</v>
      </c>
    </row>
    <row r="11" spans="1:13" ht="15">
      <c r="A11" s="9">
        <v>6</v>
      </c>
      <c r="B11" s="9" t="s">
        <v>19</v>
      </c>
      <c r="C11" s="10">
        <v>261</v>
      </c>
      <c r="D11" s="10">
        <v>254</v>
      </c>
      <c r="E11" s="10">
        <f t="shared" si="0"/>
        <v>515</v>
      </c>
      <c r="F11" s="10">
        <v>148</v>
      </c>
      <c r="G11" s="10">
        <f t="shared" si="1"/>
        <v>663</v>
      </c>
      <c r="H11" s="10">
        <v>261</v>
      </c>
      <c r="I11" s="10">
        <v>254</v>
      </c>
      <c r="J11" s="10">
        <f t="shared" si="2"/>
        <v>515</v>
      </c>
      <c r="K11" s="10">
        <v>148</v>
      </c>
      <c r="L11" s="10">
        <f t="shared" si="3"/>
        <v>663</v>
      </c>
      <c r="M11" s="11">
        <f t="shared" si="4"/>
        <v>100</v>
      </c>
    </row>
    <row r="12" spans="1:13" ht="15">
      <c r="A12" s="9">
        <v>7</v>
      </c>
      <c r="B12" s="9" t="s">
        <v>20</v>
      </c>
      <c r="C12" s="10">
        <v>145</v>
      </c>
      <c r="D12" s="10">
        <v>163</v>
      </c>
      <c r="E12" s="10">
        <f t="shared" si="0"/>
        <v>308</v>
      </c>
      <c r="F12" s="10">
        <v>154</v>
      </c>
      <c r="G12" s="10">
        <f t="shared" si="1"/>
        <v>462</v>
      </c>
      <c r="H12" s="10">
        <v>145</v>
      </c>
      <c r="I12" s="10">
        <v>163</v>
      </c>
      <c r="J12" s="10">
        <f t="shared" si="2"/>
        <v>308</v>
      </c>
      <c r="K12" s="10">
        <v>154</v>
      </c>
      <c r="L12" s="10">
        <f t="shared" si="3"/>
        <v>462</v>
      </c>
      <c r="M12" s="11">
        <f t="shared" si="4"/>
        <v>100</v>
      </c>
    </row>
    <row r="13" spans="1:13" ht="15">
      <c r="A13" s="9">
        <v>8</v>
      </c>
      <c r="B13" s="9" t="s">
        <v>21</v>
      </c>
      <c r="C13" s="10">
        <v>444</v>
      </c>
      <c r="D13" s="10">
        <v>440</v>
      </c>
      <c r="E13" s="10">
        <f t="shared" si="0"/>
        <v>884</v>
      </c>
      <c r="F13" s="10">
        <v>351</v>
      </c>
      <c r="G13" s="10">
        <f t="shared" si="1"/>
        <v>1235</v>
      </c>
      <c r="H13" s="10">
        <v>444</v>
      </c>
      <c r="I13" s="10">
        <v>440</v>
      </c>
      <c r="J13" s="10">
        <f t="shared" si="2"/>
        <v>884</v>
      </c>
      <c r="K13" s="10">
        <v>351</v>
      </c>
      <c r="L13" s="10">
        <f t="shared" si="3"/>
        <v>1235</v>
      </c>
      <c r="M13" s="11">
        <f t="shared" si="4"/>
        <v>100</v>
      </c>
    </row>
    <row r="14" spans="1:13" ht="15">
      <c r="A14" s="9">
        <v>9</v>
      </c>
      <c r="B14" s="9" t="s">
        <v>22</v>
      </c>
      <c r="C14" s="10">
        <v>150</v>
      </c>
      <c r="D14" s="10">
        <v>160</v>
      </c>
      <c r="E14" s="10">
        <f t="shared" si="0"/>
        <v>310</v>
      </c>
      <c r="F14" s="10">
        <v>203</v>
      </c>
      <c r="G14" s="10">
        <f t="shared" si="1"/>
        <v>513</v>
      </c>
      <c r="H14" s="10">
        <v>150</v>
      </c>
      <c r="I14" s="10">
        <v>160</v>
      </c>
      <c r="J14" s="10">
        <f t="shared" si="2"/>
        <v>310</v>
      </c>
      <c r="K14" s="10">
        <v>203</v>
      </c>
      <c r="L14" s="10">
        <f t="shared" si="3"/>
        <v>513</v>
      </c>
      <c r="M14" s="11">
        <f t="shared" si="4"/>
        <v>100</v>
      </c>
    </row>
    <row r="15" spans="1:13" ht="15">
      <c r="A15" s="9">
        <v>10</v>
      </c>
      <c r="B15" s="9" t="s">
        <v>23</v>
      </c>
      <c r="C15" s="10">
        <v>306</v>
      </c>
      <c r="D15" s="10">
        <v>289</v>
      </c>
      <c r="E15" s="10">
        <f t="shared" si="0"/>
        <v>595</v>
      </c>
      <c r="F15" s="10">
        <v>288</v>
      </c>
      <c r="G15" s="10">
        <f t="shared" si="1"/>
        <v>883</v>
      </c>
      <c r="H15" s="10">
        <v>306</v>
      </c>
      <c r="I15" s="10">
        <v>289</v>
      </c>
      <c r="J15" s="10">
        <f t="shared" si="2"/>
        <v>595</v>
      </c>
      <c r="K15" s="10">
        <v>288</v>
      </c>
      <c r="L15" s="10">
        <f t="shared" si="3"/>
        <v>883</v>
      </c>
      <c r="M15" s="11">
        <f t="shared" si="4"/>
        <v>100</v>
      </c>
    </row>
    <row r="16" spans="1:13" ht="15">
      <c r="A16" s="9">
        <v>11</v>
      </c>
      <c r="B16" s="9" t="s">
        <v>24</v>
      </c>
      <c r="C16" s="10">
        <v>215</v>
      </c>
      <c r="D16" s="10">
        <v>200</v>
      </c>
      <c r="E16" s="10">
        <f t="shared" si="0"/>
        <v>415</v>
      </c>
      <c r="F16" s="10">
        <v>25</v>
      </c>
      <c r="G16" s="10">
        <f t="shared" si="1"/>
        <v>440</v>
      </c>
      <c r="H16" s="10">
        <v>215</v>
      </c>
      <c r="I16" s="10">
        <v>200</v>
      </c>
      <c r="J16" s="10">
        <f t="shared" si="2"/>
        <v>415</v>
      </c>
      <c r="K16" s="10">
        <v>25</v>
      </c>
      <c r="L16" s="10">
        <f t="shared" si="3"/>
        <v>440</v>
      </c>
      <c r="M16" s="11">
        <f t="shared" si="4"/>
        <v>100</v>
      </c>
    </row>
    <row r="17" spans="1:13" ht="15">
      <c r="A17" s="9">
        <v>12</v>
      </c>
      <c r="B17" s="9" t="s">
        <v>25</v>
      </c>
      <c r="C17" s="10">
        <v>389</v>
      </c>
      <c r="D17" s="10">
        <v>348</v>
      </c>
      <c r="E17" s="10">
        <f t="shared" si="0"/>
        <v>737</v>
      </c>
      <c r="F17" s="10">
        <v>204</v>
      </c>
      <c r="G17" s="10">
        <f t="shared" si="1"/>
        <v>941</v>
      </c>
      <c r="H17" s="10">
        <v>389</v>
      </c>
      <c r="I17" s="10">
        <v>348</v>
      </c>
      <c r="J17" s="10">
        <f t="shared" si="2"/>
        <v>737</v>
      </c>
      <c r="K17" s="10">
        <v>204</v>
      </c>
      <c r="L17" s="10">
        <f t="shared" si="3"/>
        <v>941</v>
      </c>
      <c r="M17" s="11">
        <f t="shared" si="4"/>
        <v>100</v>
      </c>
    </row>
    <row r="18" spans="1:13" ht="15">
      <c r="A18" s="9">
        <v>13</v>
      </c>
      <c r="B18" s="9" t="s">
        <v>26</v>
      </c>
      <c r="C18" s="10">
        <v>191</v>
      </c>
      <c r="D18" s="10">
        <v>208</v>
      </c>
      <c r="E18" s="10">
        <f t="shared" si="0"/>
        <v>399</v>
      </c>
      <c r="F18" s="10">
        <v>67</v>
      </c>
      <c r="G18" s="10">
        <f t="shared" si="1"/>
        <v>466</v>
      </c>
      <c r="H18" s="10">
        <v>191</v>
      </c>
      <c r="I18" s="10">
        <v>208</v>
      </c>
      <c r="J18" s="10">
        <f t="shared" si="2"/>
        <v>399</v>
      </c>
      <c r="K18" s="10">
        <v>67</v>
      </c>
      <c r="L18" s="10">
        <f t="shared" si="3"/>
        <v>466</v>
      </c>
      <c r="M18" s="11">
        <f t="shared" si="4"/>
        <v>100</v>
      </c>
    </row>
    <row r="19" spans="1:13" ht="15">
      <c r="A19" s="9">
        <v>14</v>
      </c>
      <c r="B19" s="9" t="s">
        <v>27</v>
      </c>
      <c r="C19" s="10">
        <v>370</v>
      </c>
      <c r="D19" s="10">
        <v>252</v>
      </c>
      <c r="E19" s="10">
        <f t="shared" si="0"/>
        <v>622</v>
      </c>
      <c r="F19" s="10">
        <v>406</v>
      </c>
      <c r="G19" s="10">
        <f t="shared" si="1"/>
        <v>1028</v>
      </c>
      <c r="H19" s="10">
        <v>370</v>
      </c>
      <c r="I19" s="10">
        <v>252</v>
      </c>
      <c r="J19" s="10">
        <f t="shared" si="2"/>
        <v>622</v>
      </c>
      <c r="K19" s="10">
        <v>406</v>
      </c>
      <c r="L19" s="10">
        <f t="shared" si="3"/>
        <v>1028</v>
      </c>
      <c r="M19" s="11">
        <f t="shared" si="4"/>
        <v>100</v>
      </c>
    </row>
    <row r="20" spans="1:13" ht="15">
      <c r="A20" s="9">
        <v>15</v>
      </c>
      <c r="B20" s="9" t="s">
        <v>28</v>
      </c>
      <c r="C20" s="10">
        <v>378</v>
      </c>
      <c r="D20" s="10">
        <v>273</v>
      </c>
      <c r="E20" s="10">
        <f t="shared" si="0"/>
        <v>651</v>
      </c>
      <c r="F20" s="10">
        <v>346</v>
      </c>
      <c r="G20" s="10">
        <f t="shared" si="1"/>
        <v>997</v>
      </c>
      <c r="H20" s="10">
        <v>378</v>
      </c>
      <c r="I20" s="10">
        <v>273</v>
      </c>
      <c r="J20" s="10">
        <f t="shared" si="2"/>
        <v>651</v>
      </c>
      <c r="K20" s="10">
        <v>346</v>
      </c>
      <c r="L20" s="10">
        <f t="shared" si="3"/>
        <v>997</v>
      </c>
      <c r="M20" s="11">
        <f t="shared" si="4"/>
        <v>100</v>
      </c>
    </row>
    <row r="21" spans="1:13" ht="15">
      <c r="A21" s="9">
        <v>16</v>
      </c>
      <c r="B21" s="9" t="s">
        <v>29</v>
      </c>
      <c r="C21" s="10">
        <v>231</v>
      </c>
      <c r="D21" s="10">
        <v>190</v>
      </c>
      <c r="E21" s="10">
        <f t="shared" si="0"/>
        <v>421</v>
      </c>
      <c r="F21" s="10">
        <v>126</v>
      </c>
      <c r="G21" s="10">
        <f t="shared" si="1"/>
        <v>547</v>
      </c>
      <c r="H21" s="10">
        <v>231</v>
      </c>
      <c r="I21" s="10">
        <v>190</v>
      </c>
      <c r="J21" s="10">
        <f t="shared" si="2"/>
        <v>421</v>
      </c>
      <c r="K21" s="10">
        <v>126</v>
      </c>
      <c r="L21" s="10">
        <f t="shared" si="3"/>
        <v>547</v>
      </c>
      <c r="M21" s="11">
        <f t="shared" si="4"/>
        <v>100</v>
      </c>
    </row>
    <row r="22" spans="1:13" ht="15">
      <c r="A22" s="9">
        <v>17</v>
      </c>
      <c r="B22" s="9" t="s">
        <v>30</v>
      </c>
      <c r="C22" s="10">
        <v>148</v>
      </c>
      <c r="D22" s="10">
        <v>162</v>
      </c>
      <c r="E22" s="10">
        <f t="shared" si="0"/>
        <v>310</v>
      </c>
      <c r="F22" s="10">
        <v>204</v>
      </c>
      <c r="G22" s="10">
        <f t="shared" si="1"/>
        <v>514</v>
      </c>
      <c r="H22" s="10">
        <v>148</v>
      </c>
      <c r="I22" s="10">
        <v>162</v>
      </c>
      <c r="J22" s="10">
        <f t="shared" si="2"/>
        <v>310</v>
      </c>
      <c r="K22" s="10">
        <v>204</v>
      </c>
      <c r="L22" s="10">
        <f t="shared" si="3"/>
        <v>514</v>
      </c>
      <c r="M22" s="11">
        <f t="shared" si="4"/>
        <v>100</v>
      </c>
    </row>
    <row r="23" spans="1:13" ht="15">
      <c r="A23" s="9">
        <v>18</v>
      </c>
      <c r="B23" s="9" t="s">
        <v>31</v>
      </c>
      <c r="C23" s="10">
        <v>140</v>
      </c>
      <c r="D23" s="10">
        <v>129</v>
      </c>
      <c r="E23" s="10">
        <f t="shared" si="0"/>
        <v>269</v>
      </c>
      <c r="F23" s="10">
        <v>0</v>
      </c>
      <c r="G23" s="10">
        <f t="shared" si="1"/>
        <v>269</v>
      </c>
      <c r="H23" s="10">
        <v>140</v>
      </c>
      <c r="I23" s="10">
        <v>129</v>
      </c>
      <c r="J23" s="10">
        <f t="shared" si="2"/>
        <v>269</v>
      </c>
      <c r="K23" s="10">
        <v>0</v>
      </c>
      <c r="L23" s="10">
        <f t="shared" si="3"/>
        <v>269</v>
      </c>
      <c r="M23" s="11">
        <f t="shared" si="4"/>
        <v>100</v>
      </c>
    </row>
    <row r="24" spans="1:13" ht="15">
      <c r="A24" s="9">
        <v>19</v>
      </c>
      <c r="B24" s="9" t="s">
        <v>32</v>
      </c>
      <c r="C24" s="10">
        <v>194</v>
      </c>
      <c r="D24" s="10">
        <v>189</v>
      </c>
      <c r="E24" s="10">
        <f t="shared" si="0"/>
        <v>383</v>
      </c>
      <c r="F24" s="10">
        <v>0</v>
      </c>
      <c r="G24" s="10">
        <f t="shared" si="1"/>
        <v>383</v>
      </c>
      <c r="H24" s="10">
        <v>194</v>
      </c>
      <c r="I24" s="10">
        <v>189</v>
      </c>
      <c r="J24" s="10">
        <f t="shared" si="2"/>
        <v>383</v>
      </c>
      <c r="K24" s="10">
        <v>0</v>
      </c>
      <c r="L24" s="10">
        <f t="shared" si="3"/>
        <v>383</v>
      </c>
      <c r="M24" s="11">
        <f t="shared" si="4"/>
        <v>100</v>
      </c>
    </row>
    <row r="25" spans="1:13" ht="15">
      <c r="A25" s="9">
        <v>20</v>
      </c>
      <c r="B25" s="9" t="s">
        <v>33</v>
      </c>
      <c r="C25" s="10">
        <v>451</v>
      </c>
      <c r="D25" s="10">
        <v>392</v>
      </c>
      <c r="E25" s="10">
        <f t="shared" si="0"/>
        <v>843</v>
      </c>
      <c r="F25" s="10">
        <v>100</v>
      </c>
      <c r="G25" s="10">
        <f t="shared" si="1"/>
        <v>943</v>
      </c>
      <c r="H25" s="10">
        <v>451</v>
      </c>
      <c r="I25" s="10">
        <v>392</v>
      </c>
      <c r="J25" s="10">
        <f t="shared" si="2"/>
        <v>843</v>
      </c>
      <c r="K25" s="10">
        <v>100</v>
      </c>
      <c r="L25" s="10">
        <f t="shared" si="3"/>
        <v>943</v>
      </c>
      <c r="M25" s="11">
        <f t="shared" si="4"/>
        <v>100</v>
      </c>
    </row>
    <row r="26" spans="1:13" ht="15">
      <c r="A26" s="9">
        <v>21</v>
      </c>
      <c r="B26" s="9" t="s">
        <v>34</v>
      </c>
      <c r="C26" s="10">
        <v>199</v>
      </c>
      <c r="D26" s="10">
        <v>182</v>
      </c>
      <c r="E26" s="10">
        <f t="shared" si="0"/>
        <v>381</v>
      </c>
      <c r="F26" s="10">
        <v>163</v>
      </c>
      <c r="G26" s="10">
        <f t="shared" si="1"/>
        <v>544</v>
      </c>
      <c r="H26" s="10">
        <v>199</v>
      </c>
      <c r="I26" s="10">
        <v>182</v>
      </c>
      <c r="J26" s="10">
        <f t="shared" si="2"/>
        <v>381</v>
      </c>
      <c r="K26" s="10">
        <v>163</v>
      </c>
      <c r="L26" s="10">
        <f t="shared" si="3"/>
        <v>544</v>
      </c>
      <c r="M26" s="11">
        <f t="shared" si="4"/>
        <v>100</v>
      </c>
    </row>
    <row r="27" spans="1:13" ht="15">
      <c r="A27" s="9">
        <v>22</v>
      </c>
      <c r="B27" s="9" t="s">
        <v>35</v>
      </c>
      <c r="C27" s="10">
        <v>297</v>
      </c>
      <c r="D27" s="10">
        <v>337</v>
      </c>
      <c r="E27" s="10">
        <f t="shared" si="0"/>
        <v>634</v>
      </c>
      <c r="F27" s="10">
        <v>399</v>
      </c>
      <c r="G27" s="10">
        <f t="shared" si="1"/>
        <v>1033</v>
      </c>
      <c r="H27" s="10">
        <v>297</v>
      </c>
      <c r="I27" s="10">
        <v>337</v>
      </c>
      <c r="J27" s="10">
        <f t="shared" si="2"/>
        <v>634</v>
      </c>
      <c r="K27" s="10">
        <v>399</v>
      </c>
      <c r="L27" s="10">
        <f t="shared" si="3"/>
        <v>1033</v>
      </c>
      <c r="M27" s="11">
        <f t="shared" si="4"/>
        <v>100</v>
      </c>
    </row>
    <row r="28" spans="1:13" ht="15">
      <c r="A28" s="9">
        <v>23</v>
      </c>
      <c r="B28" s="9" t="s">
        <v>36</v>
      </c>
      <c r="C28" s="10">
        <v>391</v>
      </c>
      <c r="D28" s="10">
        <v>358</v>
      </c>
      <c r="E28" s="10">
        <f t="shared" si="0"/>
        <v>749</v>
      </c>
      <c r="F28" s="10">
        <v>113</v>
      </c>
      <c r="G28" s="10">
        <f t="shared" si="1"/>
        <v>862</v>
      </c>
      <c r="H28" s="10">
        <v>391</v>
      </c>
      <c r="I28" s="10">
        <v>358</v>
      </c>
      <c r="J28" s="10">
        <f t="shared" si="2"/>
        <v>749</v>
      </c>
      <c r="K28" s="10">
        <v>113</v>
      </c>
      <c r="L28" s="10">
        <f t="shared" si="3"/>
        <v>862</v>
      </c>
      <c r="M28" s="11">
        <f t="shared" si="4"/>
        <v>100</v>
      </c>
    </row>
    <row r="29" spans="1:13" ht="15">
      <c r="A29" s="9">
        <v>24</v>
      </c>
      <c r="B29" s="9" t="s">
        <v>37</v>
      </c>
      <c r="C29" s="10">
        <v>232</v>
      </c>
      <c r="D29" s="10">
        <v>179</v>
      </c>
      <c r="E29" s="10">
        <f t="shared" si="0"/>
        <v>411</v>
      </c>
      <c r="F29" s="10">
        <v>176</v>
      </c>
      <c r="G29" s="10">
        <f t="shared" si="1"/>
        <v>587</v>
      </c>
      <c r="H29" s="10">
        <v>232</v>
      </c>
      <c r="I29" s="10">
        <v>179</v>
      </c>
      <c r="J29" s="10">
        <f t="shared" si="2"/>
        <v>411</v>
      </c>
      <c r="K29" s="10">
        <v>176</v>
      </c>
      <c r="L29" s="10">
        <f t="shared" si="3"/>
        <v>587</v>
      </c>
      <c r="M29" s="11">
        <f t="shared" si="4"/>
        <v>100</v>
      </c>
    </row>
    <row r="30" spans="1:13" s="6" customFormat="1" ht="15">
      <c r="A30" s="12" t="s">
        <v>38</v>
      </c>
      <c r="B30" s="13"/>
      <c r="C30" s="14">
        <f>SUM(C6:C29)</f>
        <v>6311</v>
      </c>
      <c r="D30" s="14">
        <f t="shared" si="5" ref="D30:J30">SUM(D6:D29)</f>
        <v>5855</v>
      </c>
      <c r="E30" s="14">
        <f t="shared" si="5"/>
        <v>12166</v>
      </c>
      <c r="F30" s="14">
        <f t="shared" si="6" ref="F30">SUM(F6:F29)</f>
        <v>4756</v>
      </c>
      <c r="G30" s="14">
        <f>SUM(G6:G29)</f>
        <v>16922</v>
      </c>
      <c r="H30" s="14">
        <f t="shared" si="5"/>
        <v>6311</v>
      </c>
      <c r="I30" s="14">
        <f t="shared" si="5"/>
        <v>5855</v>
      </c>
      <c r="J30" s="14">
        <f t="shared" si="5"/>
        <v>12166</v>
      </c>
      <c r="K30" s="14">
        <f t="shared" si="7" ref="K30">SUM(K6:K29)</f>
        <v>4756</v>
      </c>
      <c r="L30" s="14">
        <f t="shared" si="8" ref="L30">SUM(L6:L29)</f>
        <v>16922</v>
      </c>
      <c r="M30" s="15">
        <f>G30/L30*100</f>
        <v>100</v>
      </c>
    </row>
  </sheetData>
  <mergeCells count="10">
    <mergeCell ref="A30:B30"/>
    <mergeCell ref="A1:M1"/>
    <mergeCell ref="A2:M2"/>
    <mergeCell ref="G4:G5"/>
    <mergeCell ref="L4:L5"/>
    <mergeCell ref="C4:E4"/>
    <mergeCell ref="H4:J4"/>
    <mergeCell ref="A4:A5"/>
    <mergeCell ref="B4:B5"/>
    <mergeCell ref="M4:M5"/>
  </mergeCells>
  <printOptions horizontalCentered="1"/>
  <pageMargins left="0.5118110236220472" right="0.5118110236220472" top="0.7480314960629921" bottom="0.7480314960629921" header="0.31496062992125984" footer="0.31496062992125984"/>
  <pageSetup orientation="landscape" paperSize="1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