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2" sheetId="2" r:id="rId5"/>
  </sheets>
  <definedNames/>
  <calcPr/>
</workbook>
</file>

<file path=xl/sharedStrings.xml><?xml version="1.0" encoding="utf-8"?>
<sst xmlns="http://schemas.openxmlformats.org/spreadsheetml/2006/main" count="66" uniqueCount="51">
  <si>
    <t>Contact Name:</t>
  </si>
  <si>
    <t>Company:</t>
  </si>
  <si>
    <t>Project Name:</t>
  </si>
  <si>
    <t>Ref number:</t>
  </si>
  <si>
    <t>Commitment Year:</t>
  </si>
  <si>
    <t>ACCOMODATIONS</t>
  </si>
  <si>
    <t>Invoice Date</t>
  </si>
  <si>
    <t>Vendor</t>
  </si>
  <si>
    <t>Reason for Expense</t>
  </si>
  <si>
    <r>
      <rPr>
        <rFont val="Open Sans"/>
        <b/>
        <color theme="1"/>
        <sz val="10.0"/>
      </rPr>
      <t xml:space="preserve">Total 
</t>
    </r>
    <r>
      <rPr>
        <rFont val="Open Sans"/>
        <b val="0"/>
        <i/>
        <color theme="1"/>
        <sz val="10.0"/>
      </rPr>
      <t>(including GST)</t>
    </r>
  </si>
  <si>
    <t>GST</t>
  </si>
  <si>
    <t>Net of GST</t>
  </si>
  <si>
    <t>% funded</t>
  </si>
  <si>
    <t>Requested for Reimbursement</t>
  </si>
  <si>
    <r>
      <rPr>
        <rFont val="Open Sans"/>
        <b/>
        <color rgb="FFFFFFFF"/>
        <sz val="10.0"/>
      </rPr>
      <t xml:space="preserve">GROUND TRANSPORTATION </t>
    </r>
    <r>
      <rPr>
        <rFont val="Open Sans"/>
        <b val="0"/>
        <color rgb="FFFFFFFF"/>
        <sz val="10.0"/>
      </rPr>
      <t>(rental vehicle and fuel)</t>
    </r>
  </si>
  <si>
    <r>
      <rPr>
        <rFont val="Open Sans"/>
        <b/>
        <color theme="1"/>
        <sz val="10.0"/>
      </rPr>
      <t xml:space="preserve">Total 
</t>
    </r>
    <r>
      <rPr>
        <rFont val="Open Sans"/>
        <b val="0"/>
        <i/>
        <color theme="1"/>
        <sz val="10.0"/>
      </rPr>
      <t>(including GST)</t>
    </r>
  </si>
  <si>
    <t>MILEAGE  (receipts NOT REQUIRED for mileage)</t>
  </si>
  <si>
    <t>Date</t>
  </si>
  <si>
    <t>Start Location</t>
  </si>
  <si>
    <t>End Location</t>
  </si>
  <si>
    <t>Purpose</t>
  </si>
  <si>
    <t>Number of kms</t>
  </si>
  <si>
    <t>Mileage</t>
  </si>
  <si>
    <t>PER DIEMS (receipts NOT REQUIRED for per diems)</t>
  </si>
  <si>
    <t>Name of Traveller</t>
  </si>
  <si>
    <t>Number of Days</t>
  </si>
  <si>
    <t>Per diems</t>
  </si>
  <si>
    <t>Currency</t>
  </si>
  <si>
    <t>CAD</t>
  </si>
  <si>
    <t>Total Expenses</t>
  </si>
  <si>
    <t>INTERNAL USE ONLY</t>
  </si>
  <si>
    <t>Expense</t>
  </si>
  <si>
    <t>What was approved</t>
  </si>
  <si>
    <t>Max</t>
  </si>
  <si>
    <t>Approved Max Amount</t>
  </si>
  <si>
    <t>&lt;-- enter approved amount</t>
  </si>
  <si>
    <t>Accoms</t>
  </si>
  <si>
    <t>Ground Transport</t>
  </si>
  <si>
    <t>Amount Requested for Reimbursement</t>
  </si>
  <si>
    <t>Meals</t>
  </si>
  <si>
    <t>(lesser of total expenses and approved max amount)</t>
  </si>
  <si>
    <t>Total</t>
  </si>
  <si>
    <t>Bank Transfer Info for Payment</t>
  </si>
  <si>
    <t>Institution number (3 digits):</t>
  </si>
  <si>
    <t>Transit number (5 digits):</t>
  </si>
  <si>
    <t>Prepared by:</t>
  </si>
  <si>
    <t>Account number:</t>
  </si>
  <si>
    <t>Date:</t>
  </si>
  <si>
    <t>Return completed form and required supporting documentation to info@edmontonscreen.com</t>
  </si>
  <si>
    <t>Year</t>
  </si>
  <si>
    <t>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</si>
</sst>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m/yyyy"/>
    <numFmt numFmtId="165" formatCode="&quot;$&quot;#,##0.00"/>
    <numFmt numFmtId="166" formatCode="&quot;$&quot;#,##0"/>
  </numFmts>
  <fonts count="17">
    <font>
      <sz val="11.0"/>
      <color theme="1"/>
      <name val="Calibri"/>
      <scheme val="minor"/>
    </font>
    <font>
      <sz val="11.0"/>
      <color theme="1"/>
      <name val="Open Sans"/>
    </font>
    <font>
      <b/>
      <sz val="11.0"/>
      <color theme="1"/>
      <name val="Open Sans"/>
    </font>
    <font/>
    <font>
      <b/>
      <sz val="10.0"/>
      <color rgb="FFFFFFFF"/>
      <name val="Open Sans"/>
    </font>
    <font>
      <b/>
      <sz val="10.0"/>
      <color theme="1"/>
      <name val="Open Sans"/>
    </font>
    <font>
      <sz val="10.0"/>
      <color theme="1"/>
      <name val="Open Sans"/>
    </font>
    <font>
      <b/>
      <color rgb="FFFFFFFF"/>
      <name val="Calibri"/>
      <scheme val="minor"/>
    </font>
    <font>
      <b/>
      <sz val="9.0"/>
      <color theme="1"/>
      <name val="Open Sans"/>
    </font>
    <font>
      <b/>
      <i/>
      <sz val="10.0"/>
      <color theme="1"/>
      <name val="Open Sans"/>
    </font>
    <font>
      <sz val="9.0"/>
      <color theme="1"/>
      <name val="Open Sans"/>
    </font>
    <font>
      <sz val="9.0"/>
      <color theme="1"/>
      <name val="Calibri"/>
    </font>
    <font>
      <b/>
      <u/>
      <sz val="10.0"/>
      <color rgb="FF000000"/>
      <name val="Open Sans"/>
    </font>
    <font>
      <b/>
      <sz val="9.0"/>
      <color rgb="FF0000FF"/>
      <name val="Open Sans"/>
    </font>
    <font>
      <color theme="1"/>
      <name val="Open Sans"/>
    </font>
    <font>
      <b/>
      <color theme="1"/>
      <name val="Calibri"/>
      <scheme val="minor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top style="thin">
        <color rgb="FF0000FF"/>
      </top>
      <bottom style="thin">
        <color rgb="FF0000FF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top"/>
    </xf>
    <xf borderId="0" fillId="0" fontId="1" numFmtId="0" xfId="0" applyFont="1"/>
    <xf borderId="0" fillId="0" fontId="2" numFmtId="0" xfId="0" applyAlignment="1" applyFont="1">
      <alignment horizontal="right"/>
    </xf>
    <xf borderId="1" fillId="0" fontId="1" numFmtId="0" xfId="0" applyAlignment="1" applyBorder="1" applyFont="1">
      <alignment horizontal="left" vertical="center"/>
    </xf>
    <xf borderId="1" fillId="0" fontId="3" numFmtId="0" xfId="0" applyBorder="1" applyFont="1"/>
    <xf borderId="2" fillId="0" fontId="1" numFmtId="0" xfId="0" applyAlignment="1" applyBorder="1" applyFont="1">
      <alignment horizontal="left" vertical="center"/>
    </xf>
    <xf borderId="2" fillId="0" fontId="3" numFmtId="0" xfId="0" applyBorder="1" applyFont="1"/>
    <xf borderId="0" fillId="0" fontId="2" numFmtId="0" xfId="0" applyAlignment="1" applyFont="1">
      <alignment horizontal="right" readingOrder="0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1" numFmtId="165" xfId="0" applyAlignment="1" applyFont="1" applyNumberFormat="1">
      <alignment vertical="top"/>
    </xf>
    <xf borderId="0" fillId="0" fontId="1" numFmtId="9" xfId="0" applyAlignment="1" applyFont="1" applyNumberFormat="1">
      <alignment horizontal="center" vertical="top"/>
    </xf>
    <xf borderId="3" fillId="2" fontId="4" numFmtId="0" xfId="0" applyAlignment="1" applyBorder="1" applyFill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9" xfId="0" applyAlignment="1" applyBorder="1" applyFont="1" applyNumberFormat="1">
      <alignment horizontal="left" shrinkToFit="0" vertical="center" wrapText="0"/>
    </xf>
    <xf borderId="4" fillId="2" fontId="4" numFmtId="0" xfId="0" applyAlignment="1" applyBorder="1" applyFont="1">
      <alignment horizontal="left" shrinkToFit="0" vertical="center" wrapText="0"/>
    </xf>
    <xf borderId="5" fillId="3" fontId="5" numFmtId="164" xfId="0" applyAlignment="1" applyBorder="1" applyFill="1" applyFont="1" applyNumberFormat="1">
      <alignment horizontal="left" vertical="center"/>
    </xf>
    <xf borderId="5" fillId="3" fontId="5" numFmtId="0" xfId="0" applyAlignment="1" applyBorder="1" applyFont="1">
      <alignment horizontal="left" shrinkToFit="0" vertical="center" wrapText="1"/>
    </xf>
    <xf borderId="3" fillId="3" fontId="5" numFmtId="0" xfId="0" applyAlignment="1" applyBorder="1" applyFont="1">
      <alignment horizontal="left" vertical="center"/>
    </xf>
    <xf borderId="4" fillId="0" fontId="3" numFmtId="0" xfId="0" applyBorder="1" applyFont="1"/>
    <xf borderId="5" fillId="3" fontId="5" numFmtId="165" xfId="0" applyAlignment="1" applyBorder="1" applyFont="1" applyNumberFormat="1">
      <alignment horizontal="center" readingOrder="0" shrinkToFit="0" vertical="center" wrapText="1"/>
    </xf>
    <xf borderId="5" fillId="3" fontId="5" numFmtId="165" xfId="0" applyAlignment="1" applyBorder="1" applyFont="1" applyNumberFormat="1">
      <alignment horizontal="center" readingOrder="0" vertical="center"/>
    </xf>
    <xf borderId="5" fillId="3" fontId="5" numFmtId="0" xfId="0" applyAlignment="1" applyBorder="1" applyFont="1">
      <alignment horizontal="center" vertical="center"/>
    </xf>
    <xf borderId="5" fillId="3" fontId="5" numFmtId="9" xfId="0" applyAlignment="1" applyBorder="1" applyFont="1" applyNumberFormat="1">
      <alignment horizontal="center" vertical="center"/>
    </xf>
    <xf borderId="5" fillId="3" fontId="5" numFmtId="0" xfId="0" applyAlignment="1" applyBorder="1" applyFont="1">
      <alignment horizontal="center" shrinkToFit="0" vertical="center" wrapText="1"/>
    </xf>
    <xf borderId="5" fillId="0" fontId="6" numFmtId="164" xfId="0" applyAlignment="1" applyBorder="1" applyFont="1" applyNumberFormat="1">
      <alignment horizontal="left" readingOrder="0" vertical="center"/>
    </xf>
    <xf borderId="5" fillId="0" fontId="6" numFmtId="0" xfId="0" applyAlignment="1" applyBorder="1" applyFont="1">
      <alignment horizontal="left" shrinkToFit="0" vertical="center" wrapText="1"/>
    </xf>
    <xf borderId="3" fillId="0" fontId="6" numFmtId="0" xfId="0" applyAlignment="1" applyBorder="1" applyFont="1">
      <alignment horizontal="left" vertical="center"/>
    </xf>
    <xf borderId="5" fillId="0" fontId="6" numFmtId="165" xfId="0" applyAlignment="1" applyBorder="1" applyFont="1" applyNumberFormat="1">
      <alignment horizontal="center" vertical="center"/>
    </xf>
    <xf borderId="5" fillId="4" fontId="6" numFmtId="165" xfId="0" applyAlignment="1" applyBorder="1" applyFill="1" applyFont="1" applyNumberFormat="1">
      <alignment horizontal="center" vertical="center"/>
    </xf>
    <xf borderId="5" fillId="0" fontId="6" numFmtId="9" xfId="0" applyAlignment="1" applyBorder="1" applyFont="1" applyNumberFormat="1">
      <alignment horizontal="center" vertical="center"/>
    </xf>
    <xf borderId="5" fillId="0" fontId="6" numFmtId="164" xfId="0" applyAlignment="1" applyBorder="1" applyFont="1" applyNumberFormat="1">
      <alignment horizontal="left" vertical="center"/>
    </xf>
    <xf borderId="0" fillId="0" fontId="6" numFmtId="164" xfId="0" applyAlignment="1" applyFont="1" applyNumberForma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vertical="center"/>
    </xf>
    <xf borderId="0" fillId="0" fontId="6" numFmtId="165" xfId="0" applyAlignment="1" applyFont="1" applyNumberForma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9" xfId="0" applyAlignment="1" applyFont="1" applyNumberFormat="1">
      <alignment horizontal="center" vertical="center"/>
    </xf>
    <xf borderId="2" fillId="2" fontId="4" numFmtId="0" xfId="0" applyAlignment="1" applyBorder="1" applyFont="1">
      <alignment horizontal="center" shrinkToFit="0" vertical="center" wrapText="0"/>
    </xf>
    <xf borderId="2" fillId="2" fontId="4" numFmtId="9" xfId="0" applyAlignment="1" applyBorder="1" applyFont="1" applyNumberForma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3" fontId="5" numFmtId="0" xfId="0" applyAlignment="1" applyBorder="1" applyFont="1">
      <alignment horizontal="left" readingOrder="0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5" fillId="3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vertical="center"/>
    </xf>
    <xf borderId="3" fillId="0" fontId="6" numFmtId="165" xfId="0" applyAlignment="1" applyBorder="1" applyFont="1" applyNumberFormat="1">
      <alignment horizontal="left" vertical="center"/>
    </xf>
    <xf borderId="5" fillId="0" fontId="6" numFmtId="1" xfId="0" applyAlignment="1" applyBorder="1" applyFont="1" applyNumberFormat="1">
      <alignment horizontal="center" vertical="center"/>
    </xf>
    <xf borderId="0" fillId="0" fontId="6" numFmtId="1" xfId="0" applyAlignment="1" applyFont="1" applyNumberFormat="1">
      <alignment horizontal="left" vertical="center"/>
    </xf>
    <xf borderId="0" fillId="0" fontId="6" numFmtId="165" xfId="0" applyAlignment="1" applyFont="1" applyNumberFormat="1">
      <alignment horizontal="center" vertical="center"/>
    </xf>
    <xf borderId="3" fillId="3" fontId="5" numFmtId="0" xfId="0" applyAlignment="1" applyBorder="1" applyFont="1">
      <alignment horizontal="left" readingOrder="0" shrinkToFit="0" vertical="center" wrapText="1"/>
    </xf>
    <xf borderId="5" fillId="3" fontId="5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horizontal="left" shrinkToFit="0" vertical="center" wrapText="1"/>
    </xf>
    <xf borderId="5" fillId="0" fontId="6" numFmtId="1" xfId="0" applyAlignment="1" applyBorder="1" applyFont="1" applyNumberFormat="1">
      <alignment horizontal="center" readingOrder="0" vertical="center"/>
    </xf>
    <xf borderId="5" fillId="0" fontId="6" numFmtId="0" xfId="0" applyAlignment="1" applyBorder="1" applyFont="1">
      <alignment horizontal="center" readingOrder="0" vertical="center"/>
    </xf>
    <xf borderId="0" fillId="0" fontId="6" numFmtId="164" xfId="0" applyAlignment="1" applyFont="1" applyNumberFormat="1">
      <alignment vertical="top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vertical="top"/>
    </xf>
    <xf borderId="0" fillId="0" fontId="6" numFmtId="165" xfId="0" applyAlignment="1" applyFont="1" applyNumberFormat="1">
      <alignment vertical="top"/>
    </xf>
    <xf borderId="0" fillId="0" fontId="6" numFmtId="9" xfId="0" applyAlignment="1" applyFont="1" applyNumberFormat="1">
      <alignment horizontal="center" vertical="top"/>
    </xf>
    <xf borderId="6" fillId="4" fontId="5" numFmtId="164" xfId="0" applyAlignment="1" applyBorder="1" applyFont="1" applyNumberFormat="1">
      <alignment vertical="top"/>
    </xf>
    <xf borderId="7" fillId="4" fontId="6" numFmtId="0" xfId="0" applyAlignment="1" applyBorder="1" applyFont="1">
      <alignment shrinkToFit="0" vertical="top" wrapText="1"/>
    </xf>
    <xf borderId="8" fillId="4" fontId="6" numFmtId="165" xfId="0" applyAlignment="1" applyBorder="1" applyFont="1" applyNumberFormat="1">
      <alignment vertical="top"/>
    </xf>
    <xf borderId="0" fillId="2" fontId="7" numFmtId="0" xfId="0" applyAlignment="1" applyFont="1">
      <alignment readingOrder="0"/>
    </xf>
    <xf borderId="9" fillId="4" fontId="5" numFmtId="164" xfId="0" applyAlignment="1" applyBorder="1" applyFont="1" applyNumberFormat="1">
      <alignment vertical="top"/>
    </xf>
    <xf borderId="0" fillId="4" fontId="6" numFmtId="0" xfId="0" applyAlignment="1" applyFont="1">
      <alignment shrinkToFit="0" vertical="top" wrapText="1"/>
    </xf>
    <xf borderId="10" fillId="4" fontId="6" numFmtId="165" xfId="0" applyAlignment="1" applyBorder="1" applyFont="1" applyNumberFormat="1">
      <alignment vertical="top"/>
    </xf>
    <xf borderId="5" fillId="5" fontId="8" numFmtId="0" xfId="0" applyAlignment="1" applyBorder="1" applyFill="1" applyFont="1">
      <alignment vertical="top"/>
    </xf>
    <xf borderId="3" fillId="5" fontId="8" numFmtId="0" xfId="0" applyAlignment="1" applyBorder="1" applyFont="1">
      <alignment vertical="top"/>
    </xf>
    <xf borderId="9" fillId="4" fontId="5" numFmtId="0" xfId="0" applyAlignment="1" applyBorder="1" applyFont="1">
      <alignment readingOrder="0" vertical="top"/>
    </xf>
    <xf borderId="11" fillId="6" fontId="6" numFmtId="165" xfId="0" applyAlignment="1" applyBorder="1" applyFill="1" applyFont="1" applyNumberFormat="1">
      <alignment vertical="top"/>
    </xf>
    <xf borderId="0" fillId="0" fontId="9" numFmtId="165" xfId="0" applyAlignment="1" applyFont="1" applyNumberFormat="1">
      <alignment readingOrder="0" vertical="top"/>
    </xf>
    <xf borderId="5" fillId="4" fontId="10" numFmtId="0" xfId="0" applyAlignment="1" applyBorder="1" applyFont="1">
      <alignment vertical="top"/>
    </xf>
    <xf borderId="3" fillId="4" fontId="10" numFmtId="0" xfId="0" applyAlignment="1" applyBorder="1" applyFont="1">
      <alignment vertical="top"/>
    </xf>
    <xf borderId="5" fillId="4" fontId="10" numFmtId="166" xfId="0" applyAlignment="1" applyBorder="1" applyFont="1" applyNumberFormat="1">
      <alignment vertical="top"/>
    </xf>
    <xf borderId="9" fillId="4" fontId="6" numFmtId="164" xfId="0" applyAlignment="1" applyBorder="1" applyFont="1" applyNumberFormat="1">
      <alignment vertical="top"/>
    </xf>
    <xf borderId="0" fillId="4" fontId="5" numFmtId="0" xfId="0" applyAlignment="1" applyFont="1">
      <alignment shrinkToFit="0" vertical="top" wrapText="1"/>
    </xf>
    <xf borderId="10" fillId="4" fontId="5" numFmtId="165" xfId="0" applyAlignment="1" applyBorder="1" applyFont="1" applyNumberFormat="1">
      <alignment vertical="top"/>
    </xf>
    <xf borderId="0" fillId="0" fontId="5" numFmtId="165" xfId="0" applyAlignment="1" applyFont="1" applyNumberFormat="1">
      <alignment vertical="top"/>
    </xf>
    <xf borderId="0" fillId="0" fontId="5" numFmtId="0" xfId="0" applyAlignment="1" applyFont="1">
      <alignment vertical="top"/>
    </xf>
    <xf borderId="12" fillId="4" fontId="10" numFmtId="0" xfId="0" applyAlignment="1" applyBorder="1" applyFont="1">
      <alignment readingOrder="0" vertical="top"/>
    </xf>
    <xf borderId="1" fillId="4" fontId="6" numFmtId="0" xfId="0" applyAlignment="1" applyBorder="1" applyFont="1">
      <alignment shrinkToFit="0" vertical="top" wrapText="1"/>
    </xf>
    <xf borderId="11" fillId="4" fontId="6" numFmtId="0" xfId="0" applyAlignment="1" applyBorder="1" applyFont="1">
      <alignment vertical="top"/>
    </xf>
    <xf borderId="0" fillId="0" fontId="11" numFmtId="0" xfId="0" applyAlignment="1" applyFont="1">
      <alignment vertical="top"/>
    </xf>
    <xf borderId="3" fillId="3" fontId="8" numFmtId="9" xfId="0" applyAlignment="1" applyBorder="1" applyFont="1" applyNumberFormat="1">
      <alignment horizontal="center" vertical="top"/>
    </xf>
    <xf borderId="4" fillId="3" fontId="8" numFmtId="166" xfId="0" applyAlignment="1" applyBorder="1" applyFont="1" applyNumberFormat="1">
      <alignment horizontal="right" vertical="top"/>
    </xf>
    <xf borderId="0" fillId="6" fontId="12" numFmtId="0" xfId="0" applyAlignment="1" applyFont="1">
      <alignment horizontal="center" readingOrder="0" vertical="center"/>
    </xf>
    <xf borderId="0" fillId="0" fontId="6" numFmtId="0" xfId="0" applyAlignment="1" applyFont="1">
      <alignment vertical="center"/>
    </xf>
    <xf borderId="0" fillId="0" fontId="5" numFmtId="164" xfId="0" applyAlignment="1" applyFont="1" applyNumberFormat="1">
      <alignment horizontal="right" vertical="center"/>
    </xf>
    <xf borderId="1" fillId="0" fontId="6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1" fillId="0" fontId="6" numFmtId="0" xfId="0" applyAlignment="1" applyBorder="1" applyFont="1">
      <alignment shrinkToFit="0" vertical="center" wrapText="1"/>
    </xf>
    <xf borderId="2" fillId="0" fontId="6" numFmtId="15" xfId="0" applyAlignment="1" applyBorder="1" applyFont="1" applyNumberFormat="1">
      <alignment shrinkToFit="0" vertical="center" wrapText="1"/>
    </xf>
    <xf borderId="0" fillId="0" fontId="6" numFmtId="164" xfId="0" applyAlignment="1" applyFont="1" applyNumberForma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5" xfId="0" applyAlignment="1" applyFont="1" applyNumberFormat="1">
      <alignment vertical="center"/>
    </xf>
    <xf borderId="13" fillId="5" fontId="13" numFmtId="0" xfId="0" applyAlignment="1" applyBorder="1" applyFont="1">
      <alignment horizontal="center" readingOrder="0" vertical="center"/>
    </xf>
    <xf borderId="14" fillId="0" fontId="3" numFmtId="0" xfId="0" applyBorder="1" applyFont="1"/>
    <xf borderId="15" fillId="0" fontId="3" numFmtId="0" xfId="0" applyBorder="1" applyFont="1"/>
    <xf borderId="0" fillId="0" fontId="14" numFmtId="0" xfId="0" applyFont="1"/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19050</xdr:rowOff>
    </xdr:from>
    <xdr:ext cx="2695575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29"/>
    <col customWidth="1" min="2" max="2" width="25.0"/>
    <col customWidth="1" min="3" max="3" width="26.71"/>
    <col customWidth="1" min="4" max="4" width="24.29"/>
    <col customWidth="1" min="5" max="9" width="17.0"/>
  </cols>
  <sheetData>
    <row r="1" ht="18.0" customHeight="1">
      <c r="A1" s="1"/>
      <c r="B1" s="2"/>
      <c r="C1" s="2"/>
      <c r="D1" s="2"/>
      <c r="E1" s="3" t="s">
        <v>0</v>
      </c>
      <c r="F1" s="4"/>
      <c r="G1" s="5"/>
      <c r="H1" s="5"/>
      <c r="I1" s="5"/>
    </row>
    <row r="2" ht="18.0" customHeight="1">
      <c r="A2" s="1"/>
      <c r="B2" s="2"/>
      <c r="C2" s="2"/>
      <c r="D2" s="2"/>
      <c r="E2" s="3" t="s">
        <v>1</v>
      </c>
      <c r="F2" s="6"/>
      <c r="G2" s="7"/>
      <c r="H2" s="7"/>
      <c r="I2" s="7"/>
    </row>
    <row r="3" ht="18.0" customHeight="1">
      <c r="A3" s="1"/>
      <c r="B3" s="2"/>
      <c r="C3" s="2"/>
      <c r="D3" s="2"/>
      <c r="E3" s="8" t="s">
        <v>2</v>
      </c>
      <c r="F3" s="6"/>
      <c r="G3" s="7"/>
      <c r="H3" s="7"/>
      <c r="I3" s="7"/>
    </row>
    <row r="4" ht="18.0" customHeight="1">
      <c r="A4" s="1"/>
      <c r="B4" s="2"/>
      <c r="C4" s="2"/>
      <c r="D4" s="2"/>
      <c r="E4" s="8" t="s">
        <v>3</v>
      </c>
      <c r="F4" s="4"/>
      <c r="G4" s="5"/>
      <c r="H4" s="9"/>
      <c r="I4" s="9"/>
    </row>
    <row r="5" ht="23.25" customHeight="1">
      <c r="A5" s="1"/>
      <c r="B5" s="2"/>
      <c r="C5" s="2"/>
      <c r="D5" s="2"/>
      <c r="E5" s="8" t="s">
        <v>4</v>
      </c>
      <c r="F5" s="10"/>
      <c r="G5" s="11"/>
      <c r="H5" s="11"/>
      <c r="I5" s="11"/>
    </row>
    <row r="6">
      <c r="A6" s="12"/>
      <c r="B6" s="13"/>
      <c r="C6" s="14"/>
      <c r="D6" s="15"/>
      <c r="E6" s="14"/>
      <c r="F6" s="14"/>
      <c r="G6" s="14"/>
      <c r="H6" s="16"/>
      <c r="I6" s="14"/>
    </row>
    <row r="7" ht="21.75" customHeight="1">
      <c r="A7" s="17" t="s">
        <v>5</v>
      </c>
      <c r="B7" s="18"/>
      <c r="C7" s="19"/>
      <c r="D7" s="18"/>
      <c r="E7" s="19"/>
      <c r="F7" s="18"/>
      <c r="G7" s="18"/>
      <c r="H7" s="20"/>
      <c r="I7" s="21"/>
    </row>
    <row r="8">
      <c r="A8" s="22" t="s">
        <v>6</v>
      </c>
      <c r="B8" s="23" t="s">
        <v>7</v>
      </c>
      <c r="C8" s="24" t="s">
        <v>8</v>
      </c>
      <c r="D8" s="25"/>
      <c r="E8" s="26" t="s">
        <v>9</v>
      </c>
      <c r="F8" s="27" t="s">
        <v>10</v>
      </c>
      <c r="G8" s="28" t="s">
        <v>11</v>
      </c>
      <c r="H8" s="29" t="s">
        <v>12</v>
      </c>
      <c r="I8" s="30" t="s">
        <v>13</v>
      </c>
    </row>
    <row r="9">
      <c r="A9" s="31"/>
      <c r="B9" s="32"/>
      <c r="C9" s="33"/>
      <c r="D9" s="25"/>
      <c r="E9" s="34"/>
      <c r="F9" s="34"/>
      <c r="G9" s="35">
        <f t="shared" ref="G9:G13" si="1">E9-F9</f>
        <v>0</v>
      </c>
      <c r="H9" s="36"/>
      <c r="I9" s="35">
        <f t="shared" ref="I9:I13" si="2">G9*H9</f>
        <v>0</v>
      </c>
    </row>
    <row r="10">
      <c r="A10" s="37"/>
      <c r="B10" s="32"/>
      <c r="C10" s="33"/>
      <c r="D10" s="25"/>
      <c r="E10" s="34"/>
      <c r="F10" s="34"/>
      <c r="G10" s="35">
        <f t="shared" si="1"/>
        <v>0</v>
      </c>
      <c r="H10" s="36"/>
      <c r="I10" s="35">
        <f t="shared" si="2"/>
        <v>0</v>
      </c>
    </row>
    <row r="11">
      <c r="A11" s="37"/>
      <c r="B11" s="32"/>
      <c r="C11" s="33"/>
      <c r="D11" s="25"/>
      <c r="E11" s="34"/>
      <c r="F11" s="34"/>
      <c r="G11" s="35">
        <f t="shared" si="1"/>
        <v>0</v>
      </c>
      <c r="H11" s="36"/>
      <c r="I11" s="35">
        <f t="shared" si="2"/>
        <v>0</v>
      </c>
    </row>
    <row r="12">
      <c r="A12" s="37"/>
      <c r="B12" s="32"/>
      <c r="C12" s="33"/>
      <c r="D12" s="25"/>
      <c r="E12" s="34"/>
      <c r="F12" s="34"/>
      <c r="G12" s="35">
        <f t="shared" si="1"/>
        <v>0</v>
      </c>
      <c r="H12" s="36"/>
      <c r="I12" s="35">
        <f t="shared" si="2"/>
        <v>0</v>
      </c>
    </row>
    <row r="13">
      <c r="A13" s="37"/>
      <c r="B13" s="32"/>
      <c r="C13" s="33"/>
      <c r="D13" s="25"/>
      <c r="E13" s="34"/>
      <c r="F13" s="34"/>
      <c r="G13" s="35">
        <f t="shared" si="1"/>
        <v>0</v>
      </c>
      <c r="H13" s="36"/>
      <c r="I13" s="35">
        <f t="shared" si="2"/>
        <v>0</v>
      </c>
    </row>
    <row r="14">
      <c r="A14" s="38"/>
      <c r="B14" s="39"/>
      <c r="C14" s="40"/>
      <c r="D14" s="41"/>
      <c r="E14" s="40"/>
      <c r="F14" s="40"/>
      <c r="G14" s="42"/>
      <c r="H14" s="43"/>
      <c r="I14" s="42"/>
    </row>
    <row r="15" ht="21.75" customHeight="1">
      <c r="A15" s="17" t="s">
        <v>14</v>
      </c>
      <c r="B15" s="18"/>
      <c r="C15" s="19"/>
      <c r="D15" s="18"/>
      <c r="E15" s="19"/>
      <c r="F15" s="18"/>
      <c r="G15" s="18"/>
      <c r="H15" s="20"/>
      <c r="I15" s="21"/>
    </row>
    <row r="16">
      <c r="A16" s="22" t="s">
        <v>6</v>
      </c>
      <c r="B16" s="23" t="s">
        <v>7</v>
      </c>
      <c r="C16" s="24" t="s">
        <v>8</v>
      </c>
      <c r="D16" s="25"/>
      <c r="E16" s="26" t="s">
        <v>15</v>
      </c>
      <c r="F16" s="27" t="s">
        <v>10</v>
      </c>
      <c r="G16" s="28" t="s">
        <v>11</v>
      </c>
      <c r="H16" s="29" t="s">
        <v>12</v>
      </c>
      <c r="I16" s="30" t="s">
        <v>13</v>
      </c>
    </row>
    <row r="17">
      <c r="A17" s="31"/>
      <c r="B17" s="32"/>
      <c r="C17" s="33"/>
      <c r="D17" s="25"/>
      <c r="E17" s="34"/>
      <c r="F17" s="34"/>
      <c r="G17" s="35">
        <f t="shared" ref="G17:G20" si="3">E17-F17</f>
        <v>0</v>
      </c>
      <c r="H17" s="36"/>
      <c r="I17" s="35">
        <f t="shared" ref="I17:I20" si="4">G17*H17</f>
        <v>0</v>
      </c>
    </row>
    <row r="18">
      <c r="A18" s="31"/>
      <c r="B18" s="32"/>
      <c r="C18" s="33"/>
      <c r="D18" s="25"/>
      <c r="E18" s="34"/>
      <c r="F18" s="34"/>
      <c r="G18" s="35">
        <f t="shared" si="3"/>
        <v>0</v>
      </c>
      <c r="H18" s="36"/>
      <c r="I18" s="35">
        <f t="shared" si="4"/>
        <v>0</v>
      </c>
    </row>
    <row r="19">
      <c r="A19" s="31"/>
      <c r="B19" s="32"/>
      <c r="C19" s="33"/>
      <c r="D19" s="25"/>
      <c r="E19" s="34"/>
      <c r="F19" s="34"/>
      <c r="G19" s="35">
        <f t="shared" si="3"/>
        <v>0</v>
      </c>
      <c r="H19" s="36"/>
      <c r="I19" s="35">
        <f t="shared" si="4"/>
        <v>0</v>
      </c>
    </row>
    <row r="20">
      <c r="A20" s="31"/>
      <c r="B20" s="32"/>
      <c r="C20" s="33"/>
      <c r="D20" s="25"/>
      <c r="E20" s="34"/>
      <c r="F20" s="34"/>
      <c r="G20" s="35">
        <f t="shared" si="3"/>
        <v>0</v>
      </c>
      <c r="H20" s="36"/>
      <c r="I20" s="35">
        <f t="shared" si="4"/>
        <v>0</v>
      </c>
    </row>
    <row r="21">
      <c r="A21" s="38"/>
      <c r="B21" s="39"/>
      <c r="C21" s="40"/>
      <c r="D21" s="41"/>
      <c r="E21" s="40"/>
      <c r="F21" s="40"/>
      <c r="G21" s="42"/>
      <c r="H21" s="43"/>
      <c r="I21" s="42"/>
    </row>
    <row r="22" ht="21.75" customHeight="1">
      <c r="A22" s="17" t="s">
        <v>16</v>
      </c>
      <c r="B22" s="18"/>
      <c r="C22" s="18"/>
      <c r="D22" s="18"/>
      <c r="E22" s="18"/>
      <c r="F22" s="18"/>
      <c r="G22" s="44"/>
      <c r="H22" s="45"/>
      <c r="I22" s="46"/>
    </row>
    <row r="23">
      <c r="A23" s="23" t="s">
        <v>17</v>
      </c>
      <c r="B23" s="47" t="s">
        <v>18</v>
      </c>
      <c r="C23" s="47" t="s">
        <v>19</v>
      </c>
      <c r="D23" s="48" t="s">
        <v>20</v>
      </c>
      <c r="E23" s="25"/>
      <c r="F23" s="49" t="s">
        <v>21</v>
      </c>
      <c r="G23" s="30" t="s">
        <v>22</v>
      </c>
      <c r="H23" s="29" t="s">
        <v>12</v>
      </c>
      <c r="I23" s="30" t="s">
        <v>13</v>
      </c>
    </row>
    <row r="24">
      <c r="A24" s="37"/>
      <c r="B24" s="32"/>
      <c r="C24" s="50"/>
      <c r="D24" s="51"/>
      <c r="E24" s="25"/>
      <c r="F24" s="52"/>
      <c r="G24" s="35" t="str">
        <f>iferror(sum(VLOOKUP($F$5,Sheet2!$A$1:$C$16,3)*F24),"$0.00")</f>
        <v>$0.00</v>
      </c>
      <c r="H24" s="36"/>
      <c r="I24" s="35">
        <f t="shared" ref="I24:I31" si="5">G24*H24</f>
        <v>0</v>
      </c>
    </row>
    <row r="25">
      <c r="A25" s="37"/>
      <c r="B25" s="32"/>
      <c r="C25" s="50"/>
      <c r="D25" s="51"/>
      <c r="E25" s="25"/>
      <c r="F25" s="52"/>
      <c r="G25" s="35" t="str">
        <f>iferror(sum(VLOOKUP($F$5,Sheet2!$A$1:$C$16,3)*F25),"$0.00")</f>
        <v>$0.00</v>
      </c>
      <c r="H25" s="36"/>
      <c r="I25" s="35">
        <f t="shared" si="5"/>
        <v>0</v>
      </c>
    </row>
    <row r="26">
      <c r="A26" s="37"/>
      <c r="B26" s="32"/>
      <c r="C26" s="50"/>
      <c r="D26" s="51"/>
      <c r="E26" s="25"/>
      <c r="F26" s="52"/>
      <c r="G26" s="35" t="str">
        <f>iferror(sum(VLOOKUP($F$5,Sheet2!$A$1:$C$16,3)*F26),"$0.00")</f>
        <v>$0.00</v>
      </c>
      <c r="H26" s="36"/>
      <c r="I26" s="35">
        <f t="shared" si="5"/>
        <v>0</v>
      </c>
    </row>
    <row r="27">
      <c r="A27" s="37"/>
      <c r="B27" s="32"/>
      <c r="C27" s="50"/>
      <c r="D27" s="51"/>
      <c r="E27" s="25"/>
      <c r="F27" s="52"/>
      <c r="G27" s="35" t="str">
        <f>iferror(sum(VLOOKUP($F$5,Sheet2!$A$1:$C$16,3)*F27),"$0.00")</f>
        <v>$0.00</v>
      </c>
      <c r="H27" s="36"/>
      <c r="I27" s="35">
        <f t="shared" si="5"/>
        <v>0</v>
      </c>
    </row>
    <row r="28">
      <c r="A28" s="37"/>
      <c r="B28" s="32"/>
      <c r="C28" s="50"/>
      <c r="D28" s="51"/>
      <c r="E28" s="25"/>
      <c r="F28" s="52"/>
      <c r="G28" s="35" t="str">
        <f>iferror(sum(VLOOKUP($F$5,Sheet2!$A$1:$C$16,3)*F28),"$0.00")</f>
        <v>$0.00</v>
      </c>
      <c r="H28" s="36"/>
      <c r="I28" s="35">
        <f t="shared" si="5"/>
        <v>0</v>
      </c>
    </row>
    <row r="29">
      <c r="A29" s="37"/>
      <c r="B29" s="32"/>
      <c r="C29" s="50"/>
      <c r="D29" s="51"/>
      <c r="E29" s="25"/>
      <c r="F29" s="52"/>
      <c r="G29" s="35" t="str">
        <f>iferror(sum(VLOOKUP($F$5,Sheet2!$A$1:$C$16,3)*F29),"$0.00")</f>
        <v>$0.00</v>
      </c>
      <c r="H29" s="36"/>
      <c r="I29" s="35">
        <f t="shared" si="5"/>
        <v>0</v>
      </c>
    </row>
    <row r="30">
      <c r="A30" s="37"/>
      <c r="B30" s="32"/>
      <c r="C30" s="50"/>
      <c r="D30" s="51"/>
      <c r="E30" s="25"/>
      <c r="F30" s="52"/>
      <c r="G30" s="35" t="str">
        <f>iferror(sum(VLOOKUP($F$5,Sheet2!$A$1:$C$16,3)*F30),"$0.00")</f>
        <v>$0.00</v>
      </c>
      <c r="H30" s="36"/>
      <c r="I30" s="35">
        <f t="shared" si="5"/>
        <v>0</v>
      </c>
    </row>
    <row r="31">
      <c r="A31" s="37"/>
      <c r="B31" s="32"/>
      <c r="C31" s="50"/>
      <c r="D31" s="51"/>
      <c r="E31" s="25"/>
      <c r="F31" s="52"/>
      <c r="G31" s="35" t="str">
        <f>iferror(sum(VLOOKUP($F$5,Sheet2!$A$1:$C$16,3)*F31),"$0.00")</f>
        <v>$0.00</v>
      </c>
      <c r="H31" s="36"/>
      <c r="I31" s="35">
        <f t="shared" si="5"/>
        <v>0</v>
      </c>
    </row>
    <row r="32" ht="15.75" customHeight="1">
      <c r="A32" s="38"/>
      <c r="B32" s="39"/>
      <c r="C32" s="40"/>
      <c r="D32" s="41"/>
      <c r="E32" s="53"/>
      <c r="F32" s="53"/>
      <c r="G32" s="54"/>
      <c r="H32" s="43"/>
      <c r="I32" s="54"/>
    </row>
    <row r="33" ht="21.75" customHeight="1">
      <c r="A33" s="17" t="s">
        <v>23</v>
      </c>
      <c r="B33" s="18"/>
      <c r="C33" s="18"/>
      <c r="D33" s="18"/>
      <c r="E33" s="18"/>
      <c r="F33" s="18"/>
      <c r="G33" s="44"/>
      <c r="H33" s="45"/>
      <c r="I33" s="46"/>
    </row>
    <row r="34" ht="15.75" customHeight="1">
      <c r="A34" s="23" t="s">
        <v>17</v>
      </c>
      <c r="B34" s="55" t="s">
        <v>24</v>
      </c>
      <c r="C34" s="7"/>
      <c r="D34" s="7"/>
      <c r="E34" s="25"/>
      <c r="F34" s="49" t="s">
        <v>25</v>
      </c>
      <c r="G34" s="30" t="s">
        <v>26</v>
      </c>
      <c r="H34" s="56" t="s">
        <v>27</v>
      </c>
      <c r="I34" s="49"/>
    </row>
    <row r="35" ht="15.75" customHeight="1">
      <c r="A35" s="37"/>
      <c r="B35" s="57"/>
      <c r="C35" s="7"/>
      <c r="D35" s="7"/>
      <c r="E35" s="25"/>
      <c r="F35" s="58"/>
      <c r="G35" s="35" t="str">
        <f>iferror(sum(VLOOKUP($F$5,Sheet2!$A$1:$B$16,2)*F35),"$0.00")</f>
        <v>$0.00</v>
      </c>
      <c r="H35" s="59" t="s">
        <v>28</v>
      </c>
      <c r="I35" s="34"/>
    </row>
    <row r="36" ht="15.75" customHeight="1">
      <c r="A36" s="37"/>
      <c r="B36" s="57"/>
      <c r="C36" s="7"/>
      <c r="D36" s="7"/>
      <c r="E36" s="25"/>
      <c r="F36" s="58"/>
      <c r="G36" s="35" t="str">
        <f>iferror(sum(VLOOKUP($F$5,Sheet2!$A$1:$B$16,2)*F36),"$0.00")</f>
        <v>$0.00</v>
      </c>
      <c r="H36" s="59" t="s">
        <v>28</v>
      </c>
      <c r="I36" s="34"/>
    </row>
    <row r="37" ht="15.75" customHeight="1">
      <c r="A37" s="37"/>
      <c r="B37" s="57"/>
      <c r="C37" s="7"/>
      <c r="D37" s="7"/>
      <c r="E37" s="25"/>
      <c r="F37" s="58"/>
      <c r="G37" s="35" t="str">
        <f>iferror(sum(VLOOKUP($F$5,Sheet2!$A$1:$B$16,2)*F37),"$0.00")</f>
        <v>$0.00</v>
      </c>
      <c r="H37" s="59" t="s">
        <v>28</v>
      </c>
      <c r="I37" s="34"/>
    </row>
    <row r="38" ht="15.75" customHeight="1">
      <c r="A38" s="37"/>
      <c r="B38" s="57"/>
      <c r="C38" s="7"/>
      <c r="D38" s="7"/>
      <c r="E38" s="25"/>
      <c r="F38" s="58"/>
      <c r="G38" s="35" t="str">
        <f>iferror(sum(VLOOKUP($F$5,Sheet2!$A$1:$B$16,2)*F38),"$0.00")</f>
        <v>$0.00</v>
      </c>
      <c r="H38" s="59" t="s">
        <v>28</v>
      </c>
      <c r="I38" s="34"/>
    </row>
    <row r="39" ht="15.75" customHeight="1">
      <c r="A39" s="37"/>
      <c r="B39" s="57"/>
      <c r="C39" s="7"/>
      <c r="D39" s="7"/>
      <c r="E39" s="25"/>
      <c r="F39" s="58"/>
      <c r="G39" s="35" t="str">
        <f>iferror(sum(VLOOKUP($F$5,Sheet2!$A$1:$B$16,2)*F39),"$0.00")</f>
        <v>$0.00</v>
      </c>
      <c r="H39" s="59" t="s">
        <v>28</v>
      </c>
      <c r="I39" s="34"/>
    </row>
    <row r="40" ht="15.75" customHeight="1">
      <c r="A40" s="60"/>
      <c r="B40" s="61"/>
      <c r="C40" s="62"/>
      <c r="D40" s="63"/>
      <c r="E40" s="62"/>
      <c r="F40" s="62"/>
      <c r="G40" s="62"/>
      <c r="H40" s="64"/>
      <c r="I40" s="62"/>
    </row>
    <row r="41" ht="15.75" customHeight="1">
      <c r="A41" s="65" t="s">
        <v>29</v>
      </c>
      <c r="B41" s="66"/>
      <c r="C41" s="67">
        <f>SUM(I9:I14,I17:I21,I24:I32,G35:G40)</f>
        <v>0</v>
      </c>
      <c r="D41" s="63"/>
      <c r="E41" s="62"/>
      <c r="F41" s="68" t="s">
        <v>30</v>
      </c>
    </row>
    <row r="42" ht="15.75" customHeight="1">
      <c r="A42" s="69"/>
      <c r="B42" s="70"/>
      <c r="C42" s="71"/>
      <c r="D42" s="63"/>
      <c r="E42" s="62"/>
      <c r="F42" s="72" t="s">
        <v>31</v>
      </c>
      <c r="G42" s="73" t="s">
        <v>32</v>
      </c>
      <c r="H42" s="25"/>
      <c r="I42" s="72" t="s">
        <v>33</v>
      </c>
    </row>
    <row r="43" ht="15.75" customHeight="1">
      <c r="A43" s="74" t="s">
        <v>34</v>
      </c>
      <c r="B43" s="70"/>
      <c r="C43" s="75">
        <f>I46</f>
        <v>0</v>
      </c>
      <c r="D43" s="76" t="s">
        <v>35</v>
      </c>
      <c r="E43" s="62"/>
      <c r="F43" s="77" t="s">
        <v>36</v>
      </c>
      <c r="G43" s="78"/>
      <c r="H43" s="25"/>
      <c r="I43" s="79"/>
    </row>
    <row r="44" ht="15.75" customHeight="1">
      <c r="A44" s="80"/>
      <c r="B44" s="70"/>
      <c r="C44" s="71"/>
      <c r="D44" s="63"/>
      <c r="E44" s="62"/>
      <c r="F44" s="77" t="s">
        <v>37</v>
      </c>
      <c r="G44" s="78"/>
      <c r="H44" s="25"/>
      <c r="I44" s="79"/>
    </row>
    <row r="45" ht="15.75" customHeight="1">
      <c r="A45" s="74" t="s">
        <v>38</v>
      </c>
      <c r="B45" s="81"/>
      <c r="C45" s="82">
        <f>IF(C41&lt;C43,C41,C43)</f>
        <v>0</v>
      </c>
      <c r="D45" s="83"/>
      <c r="E45" s="84"/>
      <c r="F45" s="77" t="s">
        <v>39</v>
      </c>
      <c r="G45" s="78"/>
      <c r="H45" s="25"/>
      <c r="I45" s="79"/>
    </row>
    <row r="46" ht="15.75" customHeight="1">
      <c r="A46" s="85" t="s">
        <v>40</v>
      </c>
      <c r="B46" s="86"/>
      <c r="C46" s="87"/>
      <c r="D46" s="63"/>
      <c r="E46" s="62"/>
      <c r="F46" s="88"/>
      <c r="G46" s="88"/>
      <c r="H46" s="89" t="s">
        <v>41</v>
      </c>
      <c r="I46" s="90">
        <f>SUM(I43:I45)</f>
        <v>0</v>
      </c>
    </row>
    <row r="47" ht="15.75" customHeight="1">
      <c r="A47" s="60"/>
      <c r="B47" s="61"/>
      <c r="C47" s="62"/>
      <c r="D47" s="63"/>
      <c r="E47" s="62"/>
      <c r="F47" s="62"/>
      <c r="G47" s="62"/>
      <c r="H47" s="64"/>
      <c r="I47" s="62"/>
    </row>
    <row r="48" ht="15.75" customHeight="1">
      <c r="A48" s="91" t="s">
        <v>42</v>
      </c>
      <c r="E48" s="91"/>
      <c r="F48" s="91"/>
      <c r="G48" s="91"/>
      <c r="H48" s="91"/>
      <c r="I48" s="92"/>
    </row>
    <row r="49" ht="15.75" customHeight="1">
      <c r="A49" s="93" t="s">
        <v>43</v>
      </c>
      <c r="C49" s="94"/>
      <c r="D49" s="5"/>
      <c r="E49" s="91"/>
      <c r="F49" s="91"/>
      <c r="G49" s="91"/>
      <c r="H49" s="91"/>
      <c r="I49" s="92"/>
    </row>
    <row r="50" ht="15.75" customHeight="1">
      <c r="A50" s="93" t="s">
        <v>44</v>
      </c>
      <c r="C50" s="95"/>
      <c r="D50" s="7"/>
      <c r="E50" s="91"/>
      <c r="F50" s="93" t="s">
        <v>45</v>
      </c>
      <c r="G50" s="96"/>
      <c r="H50" s="5"/>
      <c r="I50" s="92"/>
    </row>
    <row r="51" ht="15.75" customHeight="1">
      <c r="A51" s="93" t="s">
        <v>46</v>
      </c>
      <c r="C51" s="95"/>
      <c r="D51" s="7"/>
      <c r="E51" s="91"/>
      <c r="F51" s="93" t="s">
        <v>47</v>
      </c>
      <c r="G51" s="97"/>
      <c r="H51" s="7"/>
      <c r="I51" s="92"/>
    </row>
    <row r="52" ht="15.75" customHeight="1">
      <c r="A52" s="98"/>
      <c r="B52" s="99"/>
      <c r="C52" s="92"/>
      <c r="D52" s="100"/>
      <c r="E52" s="91"/>
      <c r="F52" s="91"/>
      <c r="G52" s="91"/>
      <c r="H52" s="91"/>
      <c r="I52" s="92"/>
    </row>
    <row r="53" ht="18.75" customHeight="1">
      <c r="A53" s="101" t="s">
        <v>48</v>
      </c>
      <c r="B53" s="102"/>
      <c r="C53" s="102"/>
      <c r="D53" s="102"/>
      <c r="E53" s="102"/>
      <c r="F53" s="102"/>
      <c r="G53" s="102"/>
      <c r="H53" s="102"/>
      <c r="I53" s="103"/>
    </row>
    <row r="54" ht="15.75" customHeight="1">
      <c r="A54" s="104"/>
      <c r="B54" s="104"/>
      <c r="C54" s="62"/>
      <c r="D54" s="63"/>
      <c r="I54" s="62"/>
    </row>
  </sheetData>
  <mergeCells count="45">
    <mergeCell ref="F1:I1"/>
    <mergeCell ref="F2:I2"/>
    <mergeCell ref="F3:I3"/>
    <mergeCell ref="F4:G4"/>
    <mergeCell ref="C8:D8"/>
    <mergeCell ref="C9:D9"/>
    <mergeCell ref="C10:D10"/>
    <mergeCell ref="C11:D11"/>
    <mergeCell ref="C12:D12"/>
    <mergeCell ref="C13:D13"/>
    <mergeCell ref="C16:D16"/>
    <mergeCell ref="C17:D17"/>
    <mergeCell ref="C18:D18"/>
    <mergeCell ref="C19:D19"/>
    <mergeCell ref="C20:D20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4:E34"/>
    <mergeCell ref="B35:E35"/>
    <mergeCell ref="B36:E36"/>
    <mergeCell ref="B37:E37"/>
    <mergeCell ref="B38:E38"/>
    <mergeCell ref="B39:E39"/>
    <mergeCell ref="F41:I41"/>
    <mergeCell ref="G42:H42"/>
    <mergeCell ref="G43:H43"/>
    <mergeCell ref="G44:H44"/>
    <mergeCell ref="G45:H45"/>
    <mergeCell ref="G50:H50"/>
    <mergeCell ref="G51:H51"/>
    <mergeCell ref="A53:I53"/>
    <mergeCell ref="A48:D48"/>
    <mergeCell ref="A49:B49"/>
    <mergeCell ref="C49:D49"/>
    <mergeCell ref="A50:B50"/>
    <mergeCell ref="C50:D50"/>
    <mergeCell ref="A51:B51"/>
    <mergeCell ref="C51:D51"/>
  </mergeCells>
  <dataValidations>
    <dataValidation type="list" allowBlank="1" showErrorMessage="1" sqref="H35:H39">
      <formula1>"CAD,USD,EUR,GBP"</formula1>
    </dataValidation>
    <dataValidation type="list" allowBlank="1" showErrorMessage="1" sqref="F5">
      <formula1>"2023,2024,2025,2026"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05" t="s">
        <v>49</v>
      </c>
      <c r="B1" s="105" t="s">
        <v>50</v>
      </c>
      <c r="C1" s="106" t="s">
        <v>22</v>
      </c>
    </row>
    <row r="2">
      <c r="A2" s="106">
        <v>2023.0</v>
      </c>
      <c r="B2" s="106">
        <v>45.0</v>
      </c>
      <c r="C2" s="106">
        <v>0.68</v>
      </c>
    </row>
    <row r="3">
      <c r="A3" s="106">
        <v>2024.0</v>
      </c>
      <c r="B3" s="106">
        <v>50.0</v>
      </c>
      <c r="C3" s="106">
        <v>0.7</v>
      </c>
    </row>
    <row r="4">
      <c r="A4" s="106">
        <v>2025.0</v>
      </c>
      <c r="B4" s="106">
        <v>60.0</v>
      </c>
      <c r="C4" s="106">
        <v>0.7</v>
      </c>
    </row>
  </sheetData>
  <drawing r:id="rId1"/>
</worksheet>
</file>